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o.kazuya\Desktop\290328財政状況資料集追加\"/>
    </mc:Choice>
  </mc:AlternateContent>
  <bookViews>
    <workbookView xWindow="0" yWindow="0" windowWidth="1920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C36" i="9"/>
  <c r="CO35" i="9"/>
  <c r="BE35" i="9"/>
  <c r="C35" i="9"/>
  <c r="CO34" i="9"/>
  <c r="BW34" i="9"/>
  <c r="BW35" i="9" s="1"/>
  <c r="BW36" i="9" s="1"/>
  <c r="C34" i="9"/>
  <c r="U34" i="9" l="1"/>
  <c r="U35" i="9" s="1"/>
  <c r="U36" i="9" s="1"/>
  <c r="AM34" i="9" s="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<sst xmlns="http://schemas.openxmlformats.org/spreadsheetml/2006/main" count="1001" uniqueCount="567">
  <si>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</si>
  <si>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</si>
  <si>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</si>
  <si>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</si>
  <si>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</si>
  <si>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</si>
  <si>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</si>
  <si>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</si>
  <si>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</si>
  <si>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</si>
  <si>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</si>
  <si>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</si>
  <si>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</si>
  <si>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</si>
  <si>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</si>
  <si>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</si>
  <si>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</si>
  <si>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</si>
  <si>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</si>
  <si>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</si>
  <si>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</si>
  <si>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</si>
  <si>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</si>
  <si>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</si>
  <si>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</si>
  <si>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</si>
  <si>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</si>
  <si>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</si>
  <si>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</si>
  <si>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</si>
  <si>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</si>
  <si>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</si>
  <si>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</si>
  <si>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</si>
  <si>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</si>
  <si>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</si>
  <si>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</si>
  <si>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</si>
  <si>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</si>
  <si>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</si>
  <si>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</si>
  <si>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</si>
  <si>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</si>
  <si>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</si>
  <si>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</si>
  <si>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</si>
  <si>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</si>
  <si>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</si>
  <si>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</si>
  <si>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</si>
  <si>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</si>
  <si>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</si>
  <si>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</si>
  <si>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</si>
  <si>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</si>
  <si>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</si>
  <si>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</si>
  <si>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</si>
  <si>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</si>
  <si>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</si>
  <si>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</si>
  <si>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</si>
  <si>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</si>
  <si>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</si>
  <si>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</si>
  <si>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</si>
  <si>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</si>
  <si>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</si>
  <si>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</si>
  <si>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</si>
  <si>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</si>
  <si>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</si>
  <si>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</si>
  <si>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</si>
  <si>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</si>
  <si>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</si>
  <si>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</si>
  <si>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</si>
  <si>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</si>
  <si>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</si>
  <si>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</si>
  <si>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</si>
  <si>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</si>
  <si>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</si>
  <si>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</si>
  <si>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</si>
  <si>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</si>
  <si>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</si>
  <si>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</si>
  <si>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</si>
  <si>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</si>
  <si>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</si>
  <si>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</si>
  <si>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</si>
  <si>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</si>
  <si>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</si>
  <si>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</si>
  <si>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</si>
  <si>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</si>
  <si>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</si>
  <si>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</si>
  <si>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</si>
  <si>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</si>
  <si>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</si>
  <si>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</si>
  <si>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</si>
  <si>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</si>
  <si>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</si>
  <si>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</si>
  <si>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</si>
  <si>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</si>
  <si>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</si>
  <si>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</si>
  <si>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</si>
  <si>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</si>
  <si>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</si>
  <si>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</si>
  <si>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</si>
  <si>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</si>
  <si>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</si>
  <si>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</si>
  <si>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</si>
  <si>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</si>
  <si>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</si>
  <si>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</si>
  <si>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</si>
  <si>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</si>
  <si>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</si>
  <si>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</si>
  <si>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</si>
  <si>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</si>
  <si>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</si>
  <si>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</si>
  <si>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</si>
  <si>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</si>
  <si>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</si>
  <si>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</si>
  <si>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</si>
  <si>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</si>
  <si>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</si>
  <si>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</si>
  <si>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</si>
  <si>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</si>
  <si>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</si>
  <si>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</si>
  <si>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</si>
  <si>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</si>
  <si>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</si>
  <si>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</si>
  <si>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</si>
  <si>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</si>
  <si>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</si>
  <si>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</si>
  <si>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</si>
  <si>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</si>
  <si>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</si>
  <si>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</si>
  <si>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</si>
  <si>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</si>
  <si>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</si>
  <si>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</si>
  <si>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</si>
  <si>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</si>
  <si>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</si>
  <si>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</si>
  <si>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</si>
  <si>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</si>
  <si>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</si>
  <si>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</si>
  <si>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</si>
  <si>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</si>
  <si>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</si>
  <si>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</si>
  <si>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</si>
  <si>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</si>
  <si>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</si>
  <si>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</si>
  <si>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</si>
  <si>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</si>
  <si>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</si>
  <si>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</si>
  <si>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</si>
  <si>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</si>
  <si>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</si>
  <si>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</si>
  <si>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</si>
  <si>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</si>
  <si>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</si>
  <si>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</si>
  <si>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</si>
  <si>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</si>
  <si>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</si>
  <si>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</si>
  <si>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北海道長万部町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</si>
  <si>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</si>
  <si>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</si>
  <si>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</si>
  <si>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</si>
  <si>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</si>
  <si>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</si>
  <si>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</si>
  <si>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</si>
  <si>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</si>
  <si>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</si>
  <si>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</si>
  <si>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</si>
  <si>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</si>
  <si>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</si>
  <si>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</si>
  <si>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</si>
  <si>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</si>
  <si>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</si>
  <si>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</si>
  <si>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</si>
  <si>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</si>
  <si>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</si>
  <si>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</si>
  <si>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</si>
  <si>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</si>
  <si>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</si>
  <si>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</si>
  <si>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</si>
  <si>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</si>
  <si>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</si>
  <si>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</si>
  <si>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</si>
  <si>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</si>
  <si>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</si>
  <si>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</si>
  <si>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</si>
  <si>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</si>
  <si>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</si>
  <si>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</si>
  <si>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</si>
  <si>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</si>
  <si>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</si>
  <si>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</si>
  <si>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</si>
  <si>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</si>
  <si>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</si>
  <si>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</si>
  <si>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</si>
  <si>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</si>
  <si>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</si>
  <si>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</si>
  <si>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</si>
  <si>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</si>
  <si>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</si>
  <si>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</si>
  <si>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</si>
  <si>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</si>
  <si>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</si>
  <si>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</si>
  <si>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</si>
  <si>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</si>
  <si>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</si>
  <si>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</si>
  <si>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</si>
  <si>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</si>
  <si>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</si>
  <si>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</si>
  <si>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</si>
  <si>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</si>
  <si>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</si>
  <si>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</si>
  <si>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</si>
  <si>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</si>
  <si>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</si>
  <si>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</si>
  <si>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</si>
  <si>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</si>
  <si>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</si>
  <si>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</si>
  <si>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</si>
  <si>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</si>
  <si>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</si>
  <si>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</si>
  <si>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</si>
  <si>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</si>
  <si>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</si>
  <si>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</si>
  <si>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</si>
  <si>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</si>
  <si>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</si>
  <si>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</si>
  <si>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</si>
  <si>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</si>
  <si>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</si>
  <si>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</si>
  <si>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</si>
  <si>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</si>
  <si>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</si>
  <si>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</si>
  <si>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</si>
  <si>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</si>
  <si>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</si>
  <si>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</si>
  <si>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</si>
  <si>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</si>
  <si>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</si>
  <si>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</si>
  <si>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</si>
  <si>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</si>
  <si>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</si>
  <si>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</si>
  <si>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</si>
  <si>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</si>
  <si>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</si>
  <si>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</si>
  <si>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</si>
  <si>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</si>
  <si>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</si>
  <si>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</si>
  <si>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</si>
  <si>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</si>
  <si>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ガス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</si>
  <si>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</si>
  <si>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</si>
  <si>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</si>
  <si>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</si>
  <si>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</si>
  <si>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</si>
  <si>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</si>
  <si>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</si>
  <si>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</si>
  <si>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</si>
  <si>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</si>
  <si>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</si>
  <si>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</si>
  <si>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</si>
  <si>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</si>
  <si>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</si>
  <si>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</si>
  <si>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</si>
  <si>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</si>
  <si>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</si>
  <si>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</si>
  <si>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</si>
  <si>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</si>
  <si>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</si>
  <si>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</si>
  <si>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北海道長万部町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</si>
  <si>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</si>
  <si>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</si>
  <si>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</si>
  <si>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</si>
  <si>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</si>
  <si>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</si>
  <si>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</si>
  <si>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</si>
  <si>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</si>
  <si>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</si>
  <si>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</si>
  <si>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</si>
  <si>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</si>
  <si>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</si>
  <si>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</si>
  <si>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</si>
  <si>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</si>
  <si>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</si>
  <si>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</si>
  <si>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</si>
  <si>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</si>
  <si>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</si>
  <si>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</si>
  <si>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</si>
  <si>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</si>
  <si>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</si>
  <si>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</si>
  <si>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</si>
  <si>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</si>
  <si>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</si>
  <si>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</si>
  <si>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</si>
  <si>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</si>
  <si>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</si>
  <si>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</si>
  <si>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</si>
  <si>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</si>
  <si>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</si>
  <si>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</si>
  <si>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</si>
  <si>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</si>
  <si>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</si>
  <si>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</si>
  <si>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</si>
  <si>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</si>
  <si>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</si>
  <si>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</si>
  <si>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</si>
  <si>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</si>
  <si>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</si>
  <si>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</si>
  <si>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</si>
  <si>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</si>
  <si>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</si>
  <si>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</si>
  <si>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</si>
  <si>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</si>
  <si>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</si>
  <si>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</si>
  <si>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</si>
  <si>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</si>
  <si>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</si>
  <si>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</si>
  <si>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</si>
  <si>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</si>
  <si>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</si>
  <si>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</si>
  <si>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</si>
  <si>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</si>
  <si>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</si>
  <si>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</si>
  <si>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</si>
  <si>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</si>
  <si>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</si>
  <si>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</si>
  <si>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</si>
  <si>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</si>
  <si>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</si>
  <si>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</si>
  <si>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</si>
  <si>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</si>
  <si>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</si>
  <si>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</si>
  <si>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</si>
  <si>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</si>
  <si>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</si>
  <si>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</si>
  <si>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</si>
  <si>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</si>
  <si>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</si>
  <si>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</si>
  <si>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</si>
  <si>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</si>
  <si>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</si>
  <si>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</si>
  <si>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</si>
  <si>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</si>
  <si>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</si>
  <si>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</si>
  <si>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</si>
  <si>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</si>
  <si>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</si>
  <si>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</si>
  <si>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</si>
  <si>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ガス事業会計</t>
    <phoneticPr fontId="5"/>
  </si>
  <si>
    <t>(Ｆ)</t>
    <phoneticPr fontId="5"/>
  </si>
  <si>
    <t>水道事業会計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</si>
  <si>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</si>
  <si>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</si>
  <si>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</si>
  <si>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</si>
  <si>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</si>
  <si>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</si>
  <si>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</si>
  <si>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</si>
  <si>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</si>
  <si>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</si>
  <si>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</si>
  <si>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</si>
  <si>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</si>
  <si>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</si>
  <si>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</si>
  <si>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</si>
  <si>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</si>
  <si>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</si>
  <si>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</si>
  <si>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</si>
  <si>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</si>
  <si>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</si>
  <si>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</si>
  <si>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</si>
  <si>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</si>
  <si>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</si>
  <si>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</si>
  <si>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</si>
  <si>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</si>
  <si>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</si>
  <si>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</si>
  <si>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</si>
  <si>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</si>
  <si>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</si>
  <si>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</si>
  <si>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</si>
  <si>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</si>
  <si>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</si>
  <si>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</si>
  <si>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</si>
  <si>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</si>
  <si>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</si>
  <si>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</si>
  <si>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</si>
  <si>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</si>
  <si>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</si>
  <si>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</si>
  <si>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</si>
  <si>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</si>
  <si>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</si>
  <si>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</si>
  <si>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</si>
  <si>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</si>
  <si>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</si>
  <si>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</si>
  <si>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</si>
  <si>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</si>
  <si>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</si>
  <si>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</si>
  <si>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</si>
  <si>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</si>
  <si>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</si>
  <si>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</si>
  <si>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</si>
  <si>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</si>
  <si>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</si>
  <si>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</si>
  <si>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</si>
  <si>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</si>
  <si>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</si>
  <si>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</si>
  <si>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</si>
  <si>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</si>
  <si>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</si>
  <si>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</si>
  <si>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</si>
  <si>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</si>
  <si>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</si>
  <si>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</si>
  <si>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</si>
  <si>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</si>
  <si>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</si>
  <si>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</si>
  <si>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</si>
  <si>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0.45</t>
  </si>
  <si>
    <t>国民健康保険特別会計</t>
  </si>
  <si>
    <t>▲ 2.65</t>
  </si>
  <si>
    <t>▲ 1.18</t>
  </si>
  <si>
    <t>▲ 1.60</t>
  </si>
  <si>
    <t>▲ 2.55</t>
  </si>
  <si>
    <t>▲ 3.57</t>
  </si>
  <si>
    <t>一般会計</t>
  </si>
  <si>
    <t>病院事業会計</t>
  </si>
  <si>
    <t>水道事業会計</t>
  </si>
  <si>
    <t>ガス事業会計</t>
  </si>
  <si>
    <t>介護保険特別会計</t>
  </si>
  <si>
    <t>公共下水道事業特別会計</t>
  </si>
  <si>
    <t>後期高齢者医療特別会計</t>
  </si>
  <si>
    <t>その他会計（赤字）</t>
  </si>
  <si>
    <t>その他会計（黒字）</t>
  </si>
  <si>
    <t>-</t>
    <phoneticPr fontId="2"/>
  </si>
  <si>
    <t>渡島廃棄物処理広域連合</t>
    <rPh sb="0" eb="2">
      <t>オシマ</t>
    </rPh>
    <rPh sb="2" eb="5">
      <t>ハイキブツ</t>
    </rPh>
    <rPh sb="5" eb="7">
      <t>ショリ</t>
    </rPh>
    <rPh sb="7" eb="9">
      <t>コウイキ</t>
    </rPh>
    <rPh sb="9" eb="11">
      <t>レンゴウ</t>
    </rPh>
    <phoneticPr fontId="24"/>
  </si>
  <si>
    <t>渡島・桧山地方税滞納整理機構</t>
    <rPh sb="0" eb="2">
      <t>オシマ</t>
    </rPh>
    <rPh sb="3" eb="5">
      <t>ヒヤマ</t>
    </rPh>
    <rPh sb="5" eb="8">
      <t>チホウゼイ</t>
    </rPh>
    <rPh sb="8" eb="10">
      <t>タイノウ</t>
    </rPh>
    <rPh sb="10" eb="12">
      <t>セイリ</t>
    </rPh>
    <rPh sb="12" eb="14">
      <t>キコウ</t>
    </rPh>
    <phoneticPr fontId="24"/>
  </si>
  <si>
    <t>山越郡衛生処理組合</t>
    <rPh sb="0" eb="3">
      <t>ヤマコシグン</t>
    </rPh>
    <rPh sb="3" eb="5">
      <t>エイセイ</t>
    </rPh>
    <rPh sb="5" eb="7">
      <t>ショリ</t>
    </rPh>
    <rPh sb="7" eb="9">
      <t>クミアイ</t>
    </rPh>
    <phoneticPr fontId="24"/>
  </si>
  <si>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</si>
  <si>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</si>
  <si>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</si>
  <si>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</si>
  <si>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</si>
  <si>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</si>
  <si>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</si>
  <si>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</si>
  <si>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</si>
  <si>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</si>
  <si>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</si>
  <si>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</si>
  <si>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は、類似団体よりも高い水準となっているが、予定された大型事業が一段落し、また職員数の減により退職手当負担見込額が減少するなど、比率は着実に減少している。今後も、新規発行債の抑制等により、財政の健全化に努め、公共施設等総合管理計画にも則り、類似団体を下回っている有形固定資産減価償却率と併せて適切な水準となるよう取り組んでいく。
</t>
    <rPh sb="1" eb="3">
      <t>ショウライ</t>
    </rPh>
    <rPh sb="3" eb="5">
      <t>フタン</t>
    </rPh>
    <rPh sb="5" eb="7">
      <t>ヒリツ</t>
    </rPh>
    <rPh sb="9" eb="11">
      <t>ルイジ</t>
    </rPh>
    <rPh sb="11" eb="13">
      <t>ダンタイ</t>
    </rPh>
    <rPh sb="16" eb="17">
      <t>タカ</t>
    </rPh>
    <rPh sb="18" eb="20">
      <t>スイジュン</t>
    </rPh>
    <rPh sb="38" eb="41">
      <t>ヒトダンラク</t>
    </rPh>
    <rPh sb="110" eb="112">
      <t>コウキョウ</t>
    </rPh>
    <rPh sb="112" eb="114">
      <t>シセツ</t>
    </rPh>
    <rPh sb="114" eb="115">
      <t>トウ</t>
    </rPh>
    <rPh sb="115" eb="117">
      <t>ソウゴウ</t>
    </rPh>
    <rPh sb="117" eb="119">
      <t>カンリ</t>
    </rPh>
    <rPh sb="119" eb="121">
      <t>ケイカク</t>
    </rPh>
    <rPh sb="123" eb="124">
      <t>ノット</t>
    </rPh>
    <rPh sb="126" eb="128">
      <t>ルイジ</t>
    </rPh>
    <rPh sb="128" eb="130">
      <t>ダンタイ</t>
    </rPh>
    <rPh sb="131" eb="133">
      <t>シタマワ</t>
    </rPh>
    <rPh sb="137" eb="139">
      <t>ユウケイ</t>
    </rPh>
    <rPh sb="139" eb="141">
      <t>コテイ</t>
    </rPh>
    <rPh sb="141" eb="143">
      <t>シサン</t>
    </rPh>
    <rPh sb="143" eb="145">
      <t>ゲンカ</t>
    </rPh>
    <rPh sb="145" eb="148">
      <t>ショウキャクリツ</t>
    </rPh>
    <rPh sb="149" eb="150">
      <t>アワ</t>
    </rPh>
    <rPh sb="152" eb="154">
      <t>テキセツ</t>
    </rPh>
    <rPh sb="155" eb="157">
      <t>スイジュン</t>
    </rPh>
    <rPh sb="162" eb="163">
      <t>ト</t>
    </rPh>
    <rPh sb="164" eb="165">
      <t>ク</t>
    </rPh>
    <phoneticPr fontId="5"/>
  </si>
  <si>
    <t>　将来負担比率も実質公債費比率も、類似団体に比較し高い水準となっている。これは、過去の普通建設事業費にかかる起債の償還等に伴い上昇したものであるが、大型事業が一区切りついたことにより、元利償還金は減少しており、数値はいずれも減少傾向にある。
　今後も、新規発行債を抑制し、起債に大きく頼ることのない健全な財政運営に努める。</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5" eb="26">
      <t>タカ</t>
    </rPh>
    <rPh sb="27" eb="29">
      <t>スイジュン</t>
    </rPh>
    <rPh sb="40" eb="42">
      <t>カコ</t>
    </rPh>
    <rPh sb="43" eb="45">
      <t>フツウ</t>
    </rPh>
    <rPh sb="45" eb="47">
      <t>ケンセツ</t>
    </rPh>
    <rPh sb="47" eb="50">
      <t>ジギョウヒ</t>
    </rPh>
    <rPh sb="54" eb="56">
      <t>キサイ</t>
    </rPh>
    <rPh sb="57" eb="59">
      <t>ショウカン</t>
    </rPh>
    <rPh sb="59" eb="60">
      <t>トウ</t>
    </rPh>
    <rPh sb="61" eb="62">
      <t>トモナ</t>
    </rPh>
    <rPh sb="63" eb="65">
      <t>ジョウショウ</t>
    </rPh>
    <rPh sb="74" eb="76">
      <t>オオガタ</t>
    </rPh>
    <rPh sb="76" eb="78">
      <t>ジギョウ</t>
    </rPh>
    <rPh sb="79" eb="82">
      <t>ヒトクギ</t>
    </rPh>
    <rPh sb="92" eb="94">
      <t>ガンリ</t>
    </rPh>
    <rPh sb="94" eb="97">
      <t>ショウカンキン</t>
    </rPh>
    <rPh sb="98" eb="100">
      <t>ゲンショウ</t>
    </rPh>
    <rPh sb="105" eb="107">
      <t>スウチ</t>
    </rPh>
    <rPh sb="112" eb="114">
      <t>ゲンショウ</t>
    </rPh>
    <rPh sb="114" eb="116">
      <t>ケイコウ</t>
    </rPh>
    <rPh sb="122" eb="124">
      <t>コンゴ</t>
    </rPh>
    <rPh sb="126" eb="128">
      <t>シンキ</t>
    </rPh>
    <rPh sb="128" eb="130">
      <t>ハッコウ</t>
    </rPh>
    <rPh sb="130" eb="131">
      <t>サイ</t>
    </rPh>
    <rPh sb="132" eb="134">
      <t>ヨクセイ</t>
    </rPh>
    <rPh sb="136" eb="138">
      <t>キサイ</t>
    </rPh>
    <rPh sb="139" eb="140">
      <t>オオ</t>
    </rPh>
    <rPh sb="142" eb="143">
      <t>タヨ</t>
    </rPh>
    <rPh sb="149" eb="151">
      <t>ケンゼン</t>
    </rPh>
    <rPh sb="152" eb="154">
      <t>ザイセイ</t>
    </rPh>
    <rPh sb="154" eb="156">
      <t>ウンエイ</t>
    </rPh>
    <rPh sb="157" eb="1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</si>
</sst>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47257</c:v>
                </c:pt>
                <c:pt idx="1">
                  <c:v>30967</c:v>
                </c:pt>
                <c:pt idx="2">
                  <c:v>68501</c:v>
                </c:pt>
                <c:pt idx="3">
                  <c:v>103603</c:v>
                </c:pt>
                <c:pt idx="4">
                  <c:v>41089</c:v>
                </c:pt>
              </c:numCache>
            </c:numRef>
          </c:val>
          <c:smooth val="0"/>
        </c:ser>
        <c:dLbls>
          <c:showLegendKey val="0"/>
          <c:showVal val="0"/>
          <c:showCatName val="0"/>
          <c:showSerName val="0"/>
          <c:showPercent val="0"/>
          <c:showBubbleSize val="0"/>
        </c:dLbls>
        <c:marker val="1"/>
        <c:smooth val="0"/>
        <c:axId val="496881648"/>
        <c:axId val="496881256"/>
      </c:lineChart>
      <c:catAx>
        <c:axId val="49688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81256"/>
        <c:crosses val="autoZero"/>
        <c:auto val="1"/>
        <c:lblAlgn val="ctr"/>
        <c:lblOffset val="100"/>
        <c:tickLblSkip val="1"/>
        <c:tickMarkSkip val="1"/>
        <c:noMultiLvlLbl val="0"/>
      </c:catAx>
      <c:valAx>
        <c:axId val="496881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8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2.08</c:v>
                </c:pt>
                <c:pt idx="1">
                  <c:v>2.2599999999999998</c:v>
                </c:pt>
                <c:pt idx="2">
                  <c:v>2.77</c:v>
                </c:pt>
                <c:pt idx="3">
                  <c:v>2.5499999999999998</c:v>
                </c:pt>
                <c:pt idx="4">
                  <c:v>4.16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35.119999999999997</c:v>
                </c:pt>
                <c:pt idx="1">
                  <c:v>40.369999999999997</c:v>
                </c:pt>
                <c:pt idx="2">
                  <c:v>43.96</c:v>
                </c:pt>
                <c:pt idx="3">
                  <c:v>45.32</c:v>
                </c:pt>
                <c:pt idx="4">
                  <c:v>48.43</c:v>
                </c:pt>
              </c:numCache>
            </c:numRef>
          </c:val>
        </c:ser>
        <c:dLbls>
          <c:showLegendKey val="0"/>
          <c:showVal val="0"/>
          <c:showCatName val="0"/>
          <c:showSerName val="0"/>
          <c:showPercent val="0"/>
          <c:showBubbleSize val="0"/>
        </c:dLbls>
        <c:gapWidth val="250"/>
        <c:overlap val="100"/>
        <c:axId val="496879688"/>
        <c:axId val="4968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5.15</c:v>
                </c:pt>
                <c:pt idx="1">
                  <c:v>6.07</c:v>
                </c:pt>
                <c:pt idx="2">
                  <c:v>3.96</c:v>
                </c:pt>
                <c:pt idx="3">
                  <c:v>-0.45</c:v>
                </c:pt>
                <c:pt idx="4">
                  <c:v>6.24</c:v>
                </c:pt>
              </c:numCache>
            </c:numRef>
          </c:val>
          <c:smooth val="0"/>
        </c:ser>
        <c:dLbls>
          <c:showLegendKey val="0"/>
          <c:showVal val="0"/>
          <c:showCatName val="0"/>
          <c:showSerName val="0"/>
          <c:showPercent val="0"/>
          <c:showBubbleSize val="0"/>
        </c:dLbls>
        <c:marker val="1"/>
        <c:smooth val="0"/>
        <c:axId val="496879688"/>
        <c:axId val="496879296"/>
      </c:lineChart>
      <c:catAx>
        <c:axId val="49687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879296"/>
        <c:crosses val="autoZero"/>
        <c:auto val="1"/>
        <c:lblAlgn val="ctr"/>
        <c:lblOffset val="100"/>
        <c:tickLblSkip val="1"/>
        <c:tickMarkSkip val="1"/>
        <c:noMultiLvlLbl val="0"/>
      </c:catAx>
      <c:valAx>
        <c:axId val="4968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87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0.03</c:v>
                </c:pt>
                <c:pt idx="8">
                  <c:v>#N/A</c:v>
                </c:pt>
                <c:pt idx="9">
                  <c:v>0.03</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0.12</c:v>
                </c:pt>
                <c:pt idx="4">
                  <c:v>#N/A</c:v>
                </c:pt>
                <c:pt idx="5">
                  <c:v>0.17</c:v>
                </c:pt>
                <c:pt idx="6">
                  <c:v>#N/A</c:v>
                </c:pt>
                <c:pt idx="7">
                  <c:v>0.16</c:v>
                </c:pt>
                <c:pt idx="8">
                  <c:v>#N/A</c:v>
                </c:pt>
                <c:pt idx="9">
                  <c:v>0.16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0.93</c:v>
                </c:pt>
                <c:pt idx="2">
                  <c:v>#N/A</c:v>
                </c:pt>
                <c:pt idx="3">
                  <c:v>1.24</c:v>
                </c:pt>
                <c:pt idx="4">
                  <c:v>#N/A</c:v>
                </c:pt>
                <c:pt idx="5">
                  <c:v>0.64</c:v>
                </c:pt>
                <c:pt idx="6">
                  <c:v>#N/A</c:v>
                </c:pt>
                <c:pt idx="7">
                  <c:v>1.22</c:v>
                </c:pt>
                <c:pt idx="8">
                  <c:v>#N/A</c:v>
                </c:pt>
                <c:pt idx="9">
                  <c:v>0.73</c:v>
                </c:pt>
              </c:numCache>
            </c:numRef>
          </c:val>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1.01</c:v>
                </c:pt>
                <c:pt idx="2">
                  <c:v>#N/A</c:v>
                </c:pt>
                <c:pt idx="3">
                  <c:v>0.93</c:v>
                </c:pt>
                <c:pt idx="4">
                  <c:v>#N/A</c:v>
                </c:pt>
                <c:pt idx="5">
                  <c:v>0.99</c:v>
                </c:pt>
                <c:pt idx="6">
                  <c:v>#N/A</c:v>
                </c:pt>
                <c:pt idx="7">
                  <c:v>1.22</c:v>
                </c:pt>
                <c:pt idx="8">
                  <c:v>#N/A</c:v>
                </c:pt>
                <c:pt idx="9">
                  <c:v>1.47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1.25</c:v>
                </c:pt>
                <c:pt idx="2">
                  <c:v>#N/A</c:v>
                </c:pt>
                <c:pt idx="3">
                  <c:v>1.37</c:v>
                </c:pt>
                <c:pt idx="4">
                  <c:v>#N/A</c:v>
                </c:pt>
                <c:pt idx="5">
                  <c:v>1.56</c:v>
                </c:pt>
                <c:pt idx="6">
                  <c:v>#N/A</c:v>
                </c:pt>
                <c:pt idx="7">
                  <c:v>1.68</c:v>
                </c:pt>
                <c:pt idx="8">
                  <c:v>#N/A</c:v>
                </c:pt>
                <c:pt idx="9">
                  <c:v>1.99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c:v>
                </c:pt>
                <c:pt idx="2">
                  <c:v>#N/A</c:v>
                </c:pt>
                <c:pt idx="3">
                  <c:v>0.98</c:v>
                </c:pt>
                <c:pt idx="4">
                  <c:v>#N/A</c:v>
                </c:pt>
                <c:pt idx="5">
                  <c:v>1.1100000000000001</c:v>
                </c:pt>
                <c:pt idx="6">
                  <c:v>#N/A</c:v>
                </c:pt>
                <c:pt idx="7">
                  <c:v>2.88</c:v>
                </c:pt>
                <c:pt idx="8">
                  <c:v>#N/A</c:v>
                </c:pt>
                <c:pt idx="9">
                  <c:v>2.73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2.08</c:v>
                </c:pt>
                <c:pt idx="2">
                  <c:v>#N/A</c:v>
                </c:pt>
                <c:pt idx="3">
                  <c:v>2.25</c:v>
                </c:pt>
                <c:pt idx="4">
                  <c:v>#N/A</c:v>
                </c:pt>
                <c:pt idx="5">
                  <c:v>2.77</c:v>
                </c:pt>
                <c:pt idx="6">
                  <c:v>#N/A</c:v>
                </c:pt>
                <c:pt idx="7">
                  <c:v>2.54</c:v>
                </c:pt>
                <c:pt idx="8">
                  <c:v>#N/A</c:v>
                </c:pt>
                <c:pt idx="9">
                  <c:v>4.1500000000000004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2.65</c:v>
                </c:pt>
                <c:pt idx="1">
                  <c:v>#N/A</c:v>
                </c:pt>
                <c:pt idx="2">
                  <c:v>1.18</c:v>
                </c:pt>
                <c:pt idx="3">
                  <c:v>#N/A</c:v>
                </c:pt>
                <c:pt idx="4">
                  <c:v>1.6</c:v>
                </c:pt>
                <c:pt idx="5">
                  <c:v>#N/A</c:v>
                </c:pt>
                <c:pt idx="6">
                  <c:v>2.5499999999999998</c:v>
                </c:pt>
                <c:pt idx="7">
                  <c:v>#N/A</c:v>
                </c:pt>
                <c:pt idx="8">
                  <c:v>3.57</c:v>
                </c:pt>
                <c:pt idx="9">
                  <c:v>#N/A</c:v>
                </c:pt>
              </c:numCache>
            </c:numRef>
          </c:val>
        </c:ser>
        <c:dLbls>
          <c:showLegendKey val="0"/>
          <c:showVal val="0"/>
          <c:showCatName val="0"/>
          <c:showSerName val="0"/>
          <c:showPercent val="0"/>
          <c:showBubbleSize val="0"/>
        </c:dLbls>
        <c:gapWidth val="150"/>
        <c:overlap val="100"/>
        <c:axId val="496878512"/>
        <c:axId val="496878120"/>
      </c:barChart>
      <c:catAx>
        <c:axId val="49687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878120"/>
        <c:crosses val="autoZero"/>
        <c:auto val="1"/>
        <c:lblAlgn val="ctr"/>
        <c:lblOffset val="100"/>
        <c:tickLblSkip val="1"/>
        <c:tickMarkSkip val="1"/>
        <c:noMultiLvlLbl val="0"/>
      </c:catAx>
      <c:valAx>
        <c:axId val="49687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87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538</c:v>
                </c:pt>
                <c:pt idx="5">
                  <c:v>527</c:v>
                </c:pt>
                <c:pt idx="8">
                  <c:v>507</c:v>
                </c:pt>
                <c:pt idx="11">
                  <c:v>496</c:v>
                </c:pt>
                <c:pt idx="14">
                  <c:v>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34</c:v>
                </c:pt>
                <c:pt idx="6">
                  <c:v>34</c:v>
                </c:pt>
                <c:pt idx="9">
                  <c:v>34</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29</c:v>
                </c:pt>
                <c:pt idx="6">
                  <c:v>28</c:v>
                </c:pt>
                <c:pt idx="9">
                  <c:v>28</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242</c:v>
                </c:pt>
                <c:pt idx="3">
                  <c:v>237</c:v>
                </c:pt>
                <c:pt idx="6">
                  <c:v>223</c:v>
                </c:pt>
                <c:pt idx="9">
                  <c:v>216</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680</c:v>
                </c:pt>
                <c:pt idx="3">
                  <c:v>647</c:v>
                </c:pt>
                <c:pt idx="6">
                  <c:v>609</c:v>
                </c:pt>
                <c:pt idx="9">
                  <c:v>601</c:v>
                </c:pt>
                <c:pt idx="12">
                  <c:v>590</c:v>
                </c:pt>
              </c:numCache>
            </c:numRef>
          </c:val>
        </c:ser>
        <c:dLbls>
          <c:showLegendKey val="0"/>
          <c:showVal val="0"/>
          <c:showCatName val="0"/>
          <c:showSerName val="0"/>
          <c:showPercent val="0"/>
          <c:showBubbleSize val="0"/>
        </c:dLbls>
        <c:gapWidth val="100"/>
        <c:overlap val="100"/>
        <c:axId val="496877336"/>
        <c:axId val="49687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447</c:v>
                </c:pt>
                <c:pt idx="2">
                  <c:v>#N/A</c:v>
                </c:pt>
                <c:pt idx="3">
                  <c:v>#N/A</c:v>
                </c:pt>
                <c:pt idx="4">
                  <c:v>420</c:v>
                </c:pt>
                <c:pt idx="5">
                  <c:v>#N/A</c:v>
                </c:pt>
                <c:pt idx="6">
                  <c:v>#N/A</c:v>
                </c:pt>
                <c:pt idx="7">
                  <c:v>387</c:v>
                </c:pt>
                <c:pt idx="8">
                  <c:v>#N/A</c:v>
                </c:pt>
                <c:pt idx="9">
                  <c:v>#N/A</c:v>
                </c:pt>
                <c:pt idx="10">
                  <c:v>383</c:v>
                </c:pt>
                <c:pt idx="11">
                  <c:v>#N/A</c:v>
                </c:pt>
                <c:pt idx="12">
                  <c:v>#N/A</c:v>
                </c:pt>
                <c:pt idx="13">
                  <c:v>364</c:v>
                </c:pt>
                <c:pt idx="14">
                  <c:v>#N/A</c:v>
                </c:pt>
              </c:numCache>
            </c:numRef>
          </c:val>
          <c:smooth val="0"/>
        </c:ser>
        <c:dLbls>
          <c:showLegendKey val="0"/>
          <c:showVal val="0"/>
          <c:showCatName val="0"/>
          <c:showSerName val="0"/>
          <c:showPercent val="0"/>
          <c:showBubbleSize val="0"/>
        </c:dLbls>
        <c:marker val="1"/>
        <c:smooth val="0"/>
        <c:axId val="496877336"/>
        <c:axId val="496876944"/>
      </c:lineChart>
      <c:catAx>
        <c:axId val="49687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876944"/>
        <c:crosses val="autoZero"/>
        <c:auto val="1"/>
        <c:lblAlgn val="ctr"/>
        <c:lblOffset val="100"/>
        <c:tickLblSkip val="1"/>
        <c:tickMarkSkip val="1"/>
        <c:noMultiLvlLbl val="0"/>
      </c:catAx>
      <c:valAx>
        <c:axId val="49687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87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4209</c:v>
                </c:pt>
                <c:pt idx="5">
                  <c:v>4035</c:v>
                </c:pt>
                <c:pt idx="8">
                  <c:v>3852</c:v>
                </c:pt>
                <c:pt idx="11">
                  <c:v>3673</c:v>
                </c:pt>
                <c:pt idx="14">
                  <c:v>3590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458</c:v>
                </c:pt>
                <c:pt idx="5">
                  <c:v>429</c:v>
                </c:pt>
                <c:pt idx="8">
                  <c:v>405</c:v>
                </c:pt>
                <c:pt idx="11">
                  <c:v>367</c:v>
                </c:pt>
                <c:pt idx="14">
                  <c:v>335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1669</c:v>
                </c:pt>
                <c:pt idx="5">
                  <c:v>1793</c:v>
                </c:pt>
                <c:pt idx="8">
                  <c:v>1854</c:v>
                </c:pt>
                <c:pt idx="11">
                  <c:v>1837</c:v>
                </c:pt>
                <c:pt idx="14">
                  <c:v>2057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1188</c:v>
                </c:pt>
                <c:pt idx="3">
                  <c:v>1185</c:v>
                </c:pt>
                <c:pt idx="6">
                  <c:v>1117</c:v>
                </c:pt>
                <c:pt idx="9">
                  <c:v>967</c:v>
                </c:pt>
                <c:pt idx="12">
                  <c:v>949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157</c:v>
                </c:pt>
                <c:pt idx="3">
                  <c:v>130</c:v>
                </c:pt>
                <c:pt idx="6">
                  <c:v>104</c:v>
                </c:pt>
                <c:pt idx="9">
                  <c:v>76</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1721</c:v>
                </c:pt>
                <c:pt idx="3">
                  <c:v>1663</c:v>
                </c:pt>
                <c:pt idx="6">
                  <c:v>1659</c:v>
                </c:pt>
                <c:pt idx="9">
                  <c:v>1584</c:v>
                </c:pt>
                <c:pt idx="12">
                  <c:v>1499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159</c:v>
                </c:pt>
                <c:pt idx="3">
                  <c:v>116</c:v>
                </c:pt>
                <c:pt idx="6">
                  <c:v>83</c:v>
                </c:pt>
                <c:pt idx="9">
                  <c:v>50</c:v>
                </c:pt>
                <c:pt idx="12">
                  <c:v>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5862</c:v>
                </c:pt>
                <c:pt idx="3">
                  <c:v>5558</c:v>
                </c:pt>
                <c:pt idx="6">
                  <c:v>5301</c:v>
                </c:pt>
                <c:pt idx="9">
                  <c:v>5179</c:v>
                </c:pt>
                <c:pt idx="12">
                  <c:v>4920</c:v>
                </c:pt>
              </c:numCache>
            </c:numRef>
          </c:val>
        </c:ser>
        <c:dLbls>
          <c:showLegendKey val="0"/>
          <c:showVal val="0"/>
          <c:showCatName val="0"/>
          <c:showSerName val="0"/>
          <c:showPercent val="0"/>
          <c:showBubbleSize val="0"/>
        </c:dLbls>
        <c:gapWidth val="100"/>
        <c:overlap val="100"/>
        <c:axId val="496876552"/>
        <c:axId val="496875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2751</c:v>
                </c:pt>
                <c:pt idx="2">
                  <c:v>#N/A</c:v>
                </c:pt>
                <c:pt idx="3">
                  <c:v>#N/A</c:v>
                </c:pt>
                <c:pt idx="4">
                  <c:v>2395</c:v>
                </c:pt>
                <c:pt idx="5">
                  <c:v>#N/A</c:v>
                </c:pt>
                <c:pt idx="6">
                  <c:v>#N/A</c:v>
                </c:pt>
                <c:pt idx="7">
                  <c:v>2154</c:v>
                </c:pt>
                <c:pt idx="8">
                  <c:v>#N/A</c:v>
                </c:pt>
                <c:pt idx="9">
                  <c:v>#N/A</c:v>
                </c:pt>
                <c:pt idx="10">
                  <c:v>1981</c:v>
                </c:pt>
                <c:pt idx="11">
                  <c:v>#N/A</c:v>
                </c:pt>
                <c:pt idx="12">
                  <c:v>#N/A</c:v>
                </c:pt>
                <c:pt idx="13">
                  <c:v>1462</c:v>
                </c:pt>
                <c:pt idx="14">
                  <c:v>#N/A</c:v>
                </c:pt>
              </c:numCache>
            </c:numRef>
          </c:val>
          <c:smooth val="0"/>
        </c:ser>
        <c:dLbls>
          <c:showLegendKey val="0"/>
          <c:showVal val="0"/>
          <c:showCatName val="0"/>
          <c:showSerName val="0"/>
          <c:showPercent val="0"/>
          <c:showBubbleSize val="0"/>
        </c:dLbls>
        <c:marker val="1"/>
        <c:smooth val="0"/>
        <c:axId val="496876552"/>
        <c:axId val="496875768"/>
      </c:lineChart>
      <c:catAx>
        <c:axId val="49687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875768"/>
        <c:crosses val="autoZero"/>
        <c:auto val="1"/>
        <c:lblAlgn val="ctr"/>
        <c:lblOffset val="100"/>
        <c:tickLblSkip val="1"/>
        <c:tickMarkSkip val="1"/>
        <c:noMultiLvlLbl val="0"/>
      </c:catAx>
      <c:valAx>
        <c:axId val="49687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87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{D425275A-CCF7-44AB-B221-88C493C93D29}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{675A8478-19F5-4456-92BB-4E8F5FC46AB2}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{9EF54C6B-B070-4F98-847D-9965C3D10175}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{B6CDFF41-A4B2-45FC-BDD8-E68B6D2B6026}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{A545EDC0-48E8-4EF6-AEBE-DA8E2E5E78A1}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52.9</c:v>
                </c:pt>
              </c:numCache>
            </c:numRef>
          </c:xVal>
          <c:yVal>
            <c:numRef>
              <c:f>公会計指標分析・財政指標組合せ分析表!$K$51:$O$51</c:f>
              <c:numCache>
                <c:formatCode>#,##0.0;"▲ "#,##0.0</c:formatCode>
                <c:ptCount val="5"/>
                <c:pt idx="4">
                  <c:v>52.2</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{5E595063-53D3-42F8-890C-467FF2B86FB3}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{367CDD00-61AA-4199-8C32-C943E15780C3}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{DD958C2F-8AE1-492C-AF5E-16BD925829DA}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{D6270048-D941-4891-9A69-B8485228B35F}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{8320F29D-FB16-47F3-A5B3-BF54AEE12800}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ser>
        <c:dLbls>
          <c:showLegendKey val="0"/>
          <c:showVal val="0"/>
          <c:showCatName val="0"/>
          <c:showSerName val="0"/>
          <c:showPercent val="0"/>
          <c:showBubbleSize val="0"/>
        </c:dLbls>
        <c:axId val="496874592"/>
        <c:axId val="496874200"/>
      </c:scatterChart>
      <c:valAx>
        <c:axId val="496874592"/>
        <c:scaling>
          <c:orientation val="minMax"/>
          <c:max val="56.7"/>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874200"/>
        <c:crosses val="autoZero"/>
        <c:crossBetween val="midCat"/>
      </c:valAx>
      <c:valAx>
        <c:axId val="496874200"/>
        <c:scaling>
          <c:orientation val="minMax"/>
          <c:max val="6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87459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{DC50B657-9DAC-4535-ADCA-1D41D785D051}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{8E7C34A7-F3B5-4232-AFE4-D4FE025A13D1}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{80ED9FE4-20E1-4746-90E5-4F3F91B1C527}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{E7933686-D4C4-4472-B239-0182B85DF435}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{6AD45D49-60F0-4B73-93AF-6B1F7D9AC6AF}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15.3</c:v>
                </c:pt>
                <c:pt idx="2">
                  <c:v>15.1</c:v>
                </c:pt>
                <c:pt idx="3">
                  <c:v>14.3</c:v>
                </c:pt>
                <c:pt idx="4">
                  <c:v>13.6</c:v>
                </c:pt>
              </c:numCache>
            </c:numRef>
          </c:xVal>
          <c:yVal>
            <c:numRef>
              <c:f>公会計指標分析・財政指標組合せ分析表!$K$73:$O$73</c:f>
              <c:numCache>
                <c:formatCode>#,##0.0;"▲ "#,##0.0</c:formatCode>
                <c:ptCount val="5"/>
                <c:pt idx="0">
                  <c:v>101.3</c:v>
                </c:pt>
                <c:pt idx="1">
                  <c:v>86</c:v>
                </c:pt>
                <c:pt idx="2">
                  <c:v>77.099999999999994</c:v>
                </c:pt>
                <c:pt idx="3">
                  <c:v>73.599999999999994</c:v>
                </c:pt>
                <c:pt idx="4">
                  <c:v>52.2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{83D0E06F-E3E8-4E57-9478-80FDDE1DAA07}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{1F03E542-D8CF-4A68-84D9-AAA47F9FD17B}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{B760D377-29AD-46DB-9D50-27A0802B5F39}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{70CB74DE-ACDA-45B6-84FB-C3C0F3346388}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{3A214641-9E01-4604-B669-382C4446FC85}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496873416"/>
        <c:axId val="496873024"/>
      </c:scatterChart>
      <c:valAx>
        <c:axId val="496873416"/>
        <c:scaling>
          <c:orientation val="minMax"/>
          <c:max val="16.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873024"/>
        <c:crosses val="autoZero"/>
        <c:crossBetween val="midCat"/>
      </c:valAx>
      <c:valAx>
        <c:axId val="496873024"/>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87341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２９年１月末４０．３０％）に加え、町内に中心となる産業がないこと等により財政基盤が弱く、０．１９と類似団体平均を下回っているため、新規採用者を退職に伴う必要最低限に抑制し、特別職の基本給をカット（５～１０％）するなど人件費の削減に努め、緊急に必要な事業を峻別する等、歳出の見直しを実施するとともに、税収の収納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84667</xdr:rowOff>
    </xdr:to>
    <xdr:cxnSp macro="">
      <xdr:nvCxnSpPr>
        <xdr:cNvPr id="75" name="直線コネクタ 74"/>
        <xdr:cNvCxnSpPr/>
      </xdr:nvCxnSpPr>
      <xdr:spPr>
        <a:xfrm>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73176</xdr:rowOff>
    </xdr:to>
    <xdr:cxnSp macro="">
      <xdr:nvCxnSpPr>
        <xdr:cNvPr id="78" name="直線コネクタ 77"/>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平成２６年度まで実施していた職員の基本給カット（特別職１０～２０％、一般職３～５％。なお、平成２７年度及び平成２８年度は特別職５～１０％）や退職者不補充等による人件費の削減、また、事務事業の見直し等、経常経費の削減を図ったことにより、類似団体平均をやや下回ってはいるが、依然として高い水準にある。公債費はピークを過ぎて減少しており、比率は低下している。今後とも事務事業の見直しをさらに進めるとともに、行財政改革への取組を通じて義務的経費を削減し、さらなる比率の低下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27305</xdr:rowOff>
    </xdr:to>
    <xdr:cxnSp macro="">
      <xdr:nvCxnSpPr>
        <xdr:cNvPr id="132" name="直線コネクタ 131"/>
        <xdr:cNvCxnSpPr/>
      </xdr:nvCxnSpPr>
      <xdr:spPr>
        <a:xfrm flipV="1">
          <a:off x="4114800" y="108915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45931</xdr:rowOff>
    </xdr:from>
    <xdr:to>
      <xdr:col>6</xdr:col>
      <xdr:colOff>0</xdr:colOff>
      <xdr:row>64</xdr:row>
      <xdr:rowOff>27305</xdr:rowOff>
    </xdr:to>
    <xdr:cxnSp macro="">
      <xdr:nvCxnSpPr>
        <xdr:cNvPr id="135" name="直線コネクタ 134"/>
        <xdr:cNvCxnSpPr/>
      </xdr:nvCxnSpPr>
      <xdr:spPr>
        <a:xfrm>
          <a:off x="3225800" y="1084728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45931</xdr:rowOff>
    </xdr:from>
    <xdr:to>
      <xdr:col>4</xdr:col>
      <xdr:colOff>482600</xdr:colOff>
      <xdr:row>63</xdr:row>
      <xdr:rowOff>126365</xdr:rowOff>
    </xdr:to>
    <xdr:cxnSp macro="">
      <xdr:nvCxnSpPr>
        <xdr:cNvPr id="138" name="直線コネクタ 137"/>
        <xdr:cNvCxnSpPr/>
      </xdr:nvCxnSpPr>
      <xdr:spPr>
        <a:xfrm flipV="1">
          <a:off x="2336800" y="10847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126365</xdr:rowOff>
    </xdr:to>
    <xdr:cxnSp macro="">
      <xdr:nvCxnSpPr>
        <xdr:cNvPr id="141" name="直線コネクタ 140"/>
        <xdr:cNvCxnSpPr/>
      </xdr:nvCxnSpPr>
      <xdr:spPr>
        <a:xfrm>
          <a:off x="1447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1" name="円/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52"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147955</xdr:rowOff>
    </xdr:from>
    <xdr:to>
      <xdr:col>6</xdr:col>
      <xdr:colOff>50800</xdr:colOff>
      <xdr:row>64</xdr:row>
      <xdr:rowOff>78105</xdr:rowOff>
    </xdr:to>
    <xdr:sp macro="" textlink="">
      <xdr:nvSpPr>
        <xdr:cNvPr id="153" name="円/楕円 152"/>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88282</xdr:rowOff>
    </xdr:from>
    <xdr:ext cx="736600" cy="259045"/>
    <xdr:sp macro="" textlink="">
      <xdr:nvSpPr>
        <xdr:cNvPr id="154" name="テキスト ボックス 153"/>
        <xdr:cNvSpPr txBox="1"/>
      </xdr:nvSpPr>
      <xdr:spPr>
        <a:xfrm>
          <a:off x="3733800" y="1071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166581</xdr:rowOff>
    </xdr:from>
    <xdr:to>
      <xdr:col>4</xdr:col>
      <xdr:colOff>533400</xdr:colOff>
      <xdr:row>63</xdr:row>
      <xdr:rowOff>96731</xdr:rowOff>
    </xdr:to>
    <xdr:sp macro="" textlink="">
      <xdr:nvSpPr>
        <xdr:cNvPr id="155" name="円/楕円 154"/>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106908</xdr:rowOff>
    </xdr:from>
    <xdr:ext cx="762000" cy="259045"/>
    <xdr:sp macro="" textlink="">
      <xdr:nvSpPr>
        <xdr:cNvPr id="156" name="テキスト ボックス 155"/>
        <xdr:cNvSpPr txBox="1"/>
      </xdr:nvSpPr>
      <xdr:spPr>
        <a:xfrm>
          <a:off x="2844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7" name="円/楕円 156"/>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15892</xdr:rowOff>
    </xdr:from>
    <xdr:ext cx="762000" cy="259045"/>
    <xdr:sp macro="" textlink="">
      <xdr:nvSpPr>
        <xdr:cNvPr id="158" name="テキスト ボックス 157"/>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9" name="円/楕円 158"/>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60" name="テキスト ボックス 159"/>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人件費、物件費及び維持補修費については、事務事業の見直しにより抑制をしているが、物価の上昇もあり、年々増加傾向にある。</a:t>
          </a:r>
        </a:p>
        <a:p>
          <a:r>
            <a:rPr kumimoji="1" lang="ja-JP" altLang="en-US" sz="1300">
              <a:latin typeface="ＭＳ Ｐゴシック"/>
            </a:rPr>
            <a:t>　また、近年の急激な人口の減少や、単独消防を配置していることなどにより、一人当たりの決算額は類似団体平均を上回っている。</a:t>
          </a:r>
        </a:p>
        <a:p>
          <a:r>
            <a:rPr kumimoji="1" lang="ja-JP" altLang="en-US" sz="1300">
              <a:latin typeface="ＭＳ Ｐゴシック"/>
            </a:rPr>
            <a:t>　今後は直営事業を見直し、民間でも実施可能な部分については、指定管理者制度の導入などにより委託化を進め、更なるコストの削減に努める。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160744</xdr:rowOff>
    </xdr:from>
    <xdr:to>
      <xdr:col>7</xdr:col>
      <xdr:colOff>152400</xdr:colOff>
      <xdr:row>84</xdr:row>
      <xdr:rowOff>4090</xdr:rowOff>
    </xdr:to>
    <xdr:cxnSp macro="">
      <xdr:nvCxnSpPr>
        <xdr:cNvPr id="194" name="直線コネクタ 193"/>
        <xdr:cNvCxnSpPr/>
      </xdr:nvCxnSpPr>
      <xdr:spPr>
        <a:xfrm>
          <a:off x="4114800" y="14391094"/>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137230</xdr:rowOff>
    </xdr:from>
    <xdr:to>
      <xdr:col>6</xdr:col>
      <xdr:colOff>0</xdr:colOff>
      <xdr:row>83</xdr:row>
      <xdr:rowOff>160744</xdr:rowOff>
    </xdr:to>
    <xdr:cxnSp macro="">
      <xdr:nvCxnSpPr>
        <xdr:cNvPr id="197" name="直線コネクタ 196"/>
        <xdr:cNvCxnSpPr/>
      </xdr:nvCxnSpPr>
      <xdr:spPr>
        <a:xfrm>
          <a:off x="3225800" y="14367580"/>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137230</xdr:rowOff>
    </xdr:from>
    <xdr:to>
      <xdr:col>4</xdr:col>
      <xdr:colOff>482600</xdr:colOff>
      <xdr:row>83</xdr:row>
      <xdr:rowOff>159652</xdr:rowOff>
    </xdr:to>
    <xdr:cxnSp macro="">
      <xdr:nvCxnSpPr>
        <xdr:cNvPr id="200" name="直線コネクタ 199"/>
        <xdr:cNvCxnSpPr/>
      </xdr:nvCxnSpPr>
      <xdr:spPr>
        <a:xfrm flipV="1">
          <a:off x="2336800" y="1436758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159652</xdr:rowOff>
    </xdr:from>
    <xdr:to>
      <xdr:col>3</xdr:col>
      <xdr:colOff>279400</xdr:colOff>
      <xdr:row>83</xdr:row>
      <xdr:rowOff>162358</xdr:rowOff>
    </xdr:to>
    <xdr:cxnSp macro="">
      <xdr:nvCxnSpPr>
        <xdr:cNvPr id="203" name="直線コネクタ 202"/>
        <xdr:cNvCxnSpPr/>
      </xdr:nvCxnSpPr>
      <xdr:spPr>
        <a:xfrm flipV="1">
          <a:off x="1447800" y="14390002"/>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51536</xdr:rowOff>
    </xdr:from>
    <xdr:ext cx="762000" cy="259045"/>
    <xdr:sp macro="" textlink="">
      <xdr:nvSpPr>
        <xdr:cNvPr id="205" name="テキスト ボックス 204"/>
        <xdr:cNvSpPr txBox="1"/>
      </xdr:nvSpPr>
      <xdr:spPr>
        <a:xfrm>
          <a:off x="1955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124740</xdr:rowOff>
    </xdr:from>
    <xdr:to>
      <xdr:col>7</xdr:col>
      <xdr:colOff>203200</xdr:colOff>
      <xdr:row>84</xdr:row>
      <xdr:rowOff>54890</xdr:rowOff>
    </xdr:to>
    <xdr:sp macro="" textlink="">
      <xdr:nvSpPr>
        <xdr:cNvPr id="213" name="円/楕円 212"/>
        <xdr:cNvSpPr/>
      </xdr:nvSpPr>
      <xdr:spPr>
        <a:xfrm>
          <a:off x="4902200" y="143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96817</xdr:rowOff>
    </xdr:from>
    <xdr:ext cx="762000" cy="259045"/>
    <xdr:sp macro="" textlink="">
      <xdr:nvSpPr>
        <xdr:cNvPr id="214" name="人件費・物件費等の状況該当値テキスト"/>
        <xdr:cNvSpPr txBox="1"/>
      </xdr:nvSpPr>
      <xdr:spPr>
        <a:xfrm>
          <a:off x="5041900" y="143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300,981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109944</xdr:rowOff>
    </xdr:from>
    <xdr:to>
      <xdr:col>6</xdr:col>
      <xdr:colOff>50800</xdr:colOff>
      <xdr:row>84</xdr:row>
      <xdr:rowOff>40094</xdr:rowOff>
    </xdr:to>
    <xdr:sp macro="" textlink="">
      <xdr:nvSpPr>
        <xdr:cNvPr id="215" name="円/楕円 214"/>
        <xdr:cNvSpPr/>
      </xdr:nvSpPr>
      <xdr:spPr>
        <a:xfrm>
          <a:off x="4064000" y="14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24871</xdr:rowOff>
    </xdr:from>
    <xdr:ext cx="736600" cy="259045"/>
    <xdr:sp macro="" textlink="">
      <xdr:nvSpPr>
        <xdr:cNvPr id="216" name="テキスト ボックス 215"/>
        <xdr:cNvSpPr txBox="1"/>
      </xdr:nvSpPr>
      <xdr:spPr>
        <a:xfrm>
          <a:off x="3733800" y="144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86430</xdr:rowOff>
    </xdr:from>
    <xdr:to>
      <xdr:col>4</xdr:col>
      <xdr:colOff>533400</xdr:colOff>
      <xdr:row>84</xdr:row>
      <xdr:rowOff>16580</xdr:rowOff>
    </xdr:to>
    <xdr:sp macro="" textlink="">
      <xdr:nvSpPr>
        <xdr:cNvPr id="217" name="円/楕円 216"/>
        <xdr:cNvSpPr/>
      </xdr:nvSpPr>
      <xdr:spPr>
        <a:xfrm>
          <a:off x="3175000" y="14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1357</xdr:rowOff>
    </xdr:from>
    <xdr:ext cx="762000" cy="259045"/>
    <xdr:sp macro="" textlink="">
      <xdr:nvSpPr>
        <xdr:cNvPr id="218" name="テキスト ボックス 217"/>
        <xdr:cNvSpPr txBox="1"/>
      </xdr:nvSpPr>
      <xdr:spPr>
        <a:xfrm>
          <a:off x="2844800" y="144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281,930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108852</xdr:rowOff>
    </xdr:from>
    <xdr:to>
      <xdr:col>3</xdr:col>
      <xdr:colOff>330200</xdr:colOff>
      <xdr:row>84</xdr:row>
      <xdr:rowOff>39002</xdr:rowOff>
    </xdr:to>
    <xdr:sp macro="" textlink="">
      <xdr:nvSpPr>
        <xdr:cNvPr id="219" name="円/楕円 218"/>
        <xdr:cNvSpPr/>
      </xdr:nvSpPr>
      <xdr:spPr>
        <a:xfrm>
          <a:off x="2286000" y="1433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23779</xdr:rowOff>
    </xdr:from>
    <xdr:ext cx="762000" cy="259045"/>
    <xdr:sp macro="" textlink="">
      <xdr:nvSpPr>
        <xdr:cNvPr id="220" name="テキスト ボックス 219"/>
        <xdr:cNvSpPr txBox="1"/>
      </xdr:nvSpPr>
      <xdr:spPr>
        <a:xfrm>
          <a:off x="1955800" y="1442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293,080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111558</xdr:rowOff>
    </xdr:from>
    <xdr:to>
      <xdr:col>2</xdr:col>
      <xdr:colOff>127000</xdr:colOff>
      <xdr:row>84</xdr:row>
      <xdr:rowOff>41708</xdr:rowOff>
    </xdr:to>
    <xdr:sp macro="" textlink="">
      <xdr:nvSpPr>
        <xdr:cNvPr id="221" name="円/楕円 220"/>
        <xdr:cNvSpPr/>
      </xdr:nvSpPr>
      <xdr:spPr>
        <a:xfrm>
          <a:off x="1397000" y="14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26485</xdr:rowOff>
    </xdr:from>
    <xdr:ext cx="762000" cy="259045"/>
    <xdr:sp macro="" textlink="">
      <xdr:nvSpPr>
        <xdr:cNvPr id="222" name="テキスト ボックス 221"/>
        <xdr:cNvSpPr txBox="1"/>
      </xdr:nvSpPr>
      <xdr:spPr>
        <a:xfrm>
          <a:off x="1066800" y="144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294,426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のおり経常経費削減の一環として、平成１７年度から職員の基本給カット（一律３～５％）を実施していたが、平成２６年度で終了したためラスパイレス指数は上昇し、類似団体平均と同数値になっている。</a:t>
          </a:r>
        </a:p>
        <a:p>
          <a:r>
            <a:rPr kumimoji="1" lang="ja-JP" altLang="en-US" sz="1300">
              <a:latin typeface="ＭＳ Ｐゴシック"/>
            </a:rPr>
            <a:t>　今後も、昇格昇給制度の適正な運用により、ラスパイレス指数の上昇の抑制に努める。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168487</xdr:rowOff>
    </xdr:to>
    <xdr:cxnSp macro="">
      <xdr:nvCxnSpPr>
        <xdr:cNvPr id="256" name="直線コネクタ 255"/>
        <xdr:cNvCxnSpPr/>
      </xdr:nvCxnSpPr>
      <xdr:spPr>
        <a:xfrm flipV="1">
          <a:off x="16179800" y="1467738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85</xdr:row>
      <xdr:rowOff>168487</xdr:rowOff>
    </xdr:to>
    <xdr:cxnSp macro="">
      <xdr:nvCxnSpPr>
        <xdr:cNvPr id="259" name="直線コネクタ 258"/>
        <xdr:cNvCxnSpPr/>
      </xdr:nvCxnSpPr>
      <xdr:spPr>
        <a:xfrm>
          <a:off x="15290800" y="1445217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155363</xdr:rowOff>
    </xdr:to>
    <xdr:cxnSp macro="">
      <xdr:nvCxnSpPr>
        <xdr:cNvPr id="262" name="直線コネクタ 261"/>
        <xdr:cNvCxnSpPr/>
      </xdr:nvCxnSpPr>
      <xdr:spPr>
        <a:xfrm flipV="1">
          <a:off x="14401800" y="144521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24130</xdr:rowOff>
    </xdr:to>
    <xdr:cxnSp macro="">
      <xdr:nvCxnSpPr>
        <xdr:cNvPr id="265" name="直線コネクタ 264"/>
        <xdr:cNvCxnSpPr/>
      </xdr:nvCxnSpPr>
      <xdr:spPr>
        <a:xfrm flipV="1">
          <a:off x="13512800" y="1507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6"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7" name="円/楕円 276"/>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8" name="テキスト ボックス 277"/>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9" name="円/楕円 278"/>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80" name="テキスト ボックス 27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1" name="円/楕円 280"/>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2" name="テキスト ボックス 281"/>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3" name="円/楕円 28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4" name="テキスト ボックス 283"/>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欠員不補充などにより、定員管理の適正化に努めてきたが、人口の減少においつかず、また、類似団体にない単独消防を配置しているなどの要因から平均を大きく上回っている。</a:t>
          </a:r>
        </a:p>
        <a:p>
          <a:r>
            <a:rPr kumimoji="1" lang="ja-JP" altLang="en-US" sz="1300">
              <a:latin typeface="ＭＳ Ｐゴシック"/>
            </a:rPr>
            <a:t>　今後も組織の再編や適正人事の配置、現業部門の民間委託を行い、更なる定員適正化に努める。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133604</xdr:rowOff>
    </xdr:from>
    <xdr:to>
      <xdr:col>24</xdr:col>
      <xdr:colOff>558800</xdr:colOff>
      <xdr:row>64</xdr:row>
      <xdr:rowOff>3175</xdr:rowOff>
    </xdr:to>
    <xdr:cxnSp macro="">
      <xdr:nvCxnSpPr>
        <xdr:cNvPr id="319" name="直線コネクタ 318"/>
        <xdr:cNvCxnSpPr/>
      </xdr:nvCxnSpPr>
      <xdr:spPr>
        <a:xfrm>
          <a:off x="16179800" y="1093495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131995</xdr:rowOff>
    </xdr:from>
    <xdr:to>
      <xdr:col>23</xdr:col>
      <xdr:colOff>406400</xdr:colOff>
      <xdr:row>63</xdr:row>
      <xdr:rowOff>133604</xdr:rowOff>
    </xdr:to>
    <xdr:cxnSp macro="">
      <xdr:nvCxnSpPr>
        <xdr:cNvPr id="322" name="直線コネクタ 321"/>
        <xdr:cNvCxnSpPr/>
      </xdr:nvCxnSpPr>
      <xdr:spPr>
        <a:xfrm>
          <a:off x="15290800" y="1093334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4" name="テキスト ボックス 323"/>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131995</xdr:rowOff>
    </xdr:from>
    <xdr:to>
      <xdr:col>22</xdr:col>
      <xdr:colOff>203200</xdr:colOff>
      <xdr:row>63</xdr:row>
      <xdr:rowOff>162560</xdr:rowOff>
    </xdr:to>
    <xdr:cxnSp macro="">
      <xdr:nvCxnSpPr>
        <xdr:cNvPr id="325" name="直線コネクタ 324"/>
        <xdr:cNvCxnSpPr/>
      </xdr:nvCxnSpPr>
      <xdr:spPr>
        <a:xfrm flipV="1">
          <a:off x="14401800" y="10933345"/>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94192</xdr:rowOff>
    </xdr:from>
    <xdr:to>
      <xdr:col>21</xdr:col>
      <xdr:colOff>0</xdr:colOff>
      <xdr:row>63</xdr:row>
      <xdr:rowOff>162560</xdr:rowOff>
    </xdr:to>
    <xdr:cxnSp macro="">
      <xdr:nvCxnSpPr>
        <xdr:cNvPr id="328" name="直線コネクタ 327"/>
        <xdr:cNvCxnSpPr/>
      </xdr:nvCxnSpPr>
      <xdr:spPr>
        <a:xfrm>
          <a:off x="13512800" y="1089554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123825</xdr:rowOff>
    </xdr:from>
    <xdr:to>
      <xdr:col>24</xdr:col>
      <xdr:colOff>609600</xdr:colOff>
      <xdr:row>64</xdr:row>
      <xdr:rowOff>53975</xdr:rowOff>
    </xdr:to>
    <xdr:sp macro="" textlink="">
      <xdr:nvSpPr>
        <xdr:cNvPr id="338" name="円/楕円 337"/>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95902</xdr:rowOff>
    </xdr:from>
    <xdr:ext cx="762000" cy="259045"/>
    <xdr:sp macro="" textlink="">
      <xdr:nvSpPr>
        <xdr:cNvPr id="339" name="定員管理の状況該当値テキスト"/>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82804</xdr:rowOff>
    </xdr:from>
    <xdr:to>
      <xdr:col>23</xdr:col>
      <xdr:colOff>457200</xdr:colOff>
      <xdr:row>64</xdr:row>
      <xdr:rowOff>12954</xdr:rowOff>
    </xdr:to>
    <xdr:sp macro="" textlink="">
      <xdr:nvSpPr>
        <xdr:cNvPr id="340" name="円/楕円 339"/>
        <xdr:cNvSpPr/>
      </xdr:nvSpPr>
      <xdr:spPr>
        <a:xfrm>
          <a:off x="16129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169181</xdr:rowOff>
    </xdr:from>
    <xdr:ext cx="736600" cy="259045"/>
    <xdr:sp macro="" textlink="">
      <xdr:nvSpPr>
        <xdr:cNvPr id="341" name="テキスト ボックス 340"/>
        <xdr:cNvSpPr txBox="1"/>
      </xdr:nvSpPr>
      <xdr:spPr>
        <a:xfrm>
          <a:off x="15798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81195</xdr:rowOff>
    </xdr:from>
    <xdr:to>
      <xdr:col>22</xdr:col>
      <xdr:colOff>254000</xdr:colOff>
      <xdr:row>64</xdr:row>
      <xdr:rowOff>11345</xdr:rowOff>
    </xdr:to>
    <xdr:sp macro="" textlink="">
      <xdr:nvSpPr>
        <xdr:cNvPr id="342" name="円/楕円 341"/>
        <xdr:cNvSpPr/>
      </xdr:nvSpPr>
      <xdr:spPr>
        <a:xfrm>
          <a:off x="15240000" y="108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167572</xdr:rowOff>
    </xdr:from>
    <xdr:ext cx="762000" cy="259045"/>
    <xdr:sp macro="" textlink="">
      <xdr:nvSpPr>
        <xdr:cNvPr id="343" name="テキスト ボックス 342"/>
        <xdr:cNvSpPr txBox="1"/>
      </xdr:nvSpPr>
      <xdr:spPr>
        <a:xfrm>
          <a:off x="14909800" y="1096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111760</xdr:rowOff>
    </xdr:from>
    <xdr:to>
      <xdr:col>21</xdr:col>
      <xdr:colOff>50800</xdr:colOff>
      <xdr:row>64</xdr:row>
      <xdr:rowOff>41910</xdr:rowOff>
    </xdr:to>
    <xdr:sp macro="" textlink="">
      <xdr:nvSpPr>
        <xdr:cNvPr id="344" name="円/楕円 343"/>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26687</xdr:rowOff>
    </xdr:from>
    <xdr:ext cx="762000" cy="259045"/>
    <xdr:sp macro="" textlink="">
      <xdr:nvSpPr>
        <xdr:cNvPr id="345" name="テキスト ボックス 344"/>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43392</xdr:rowOff>
    </xdr:from>
    <xdr:to>
      <xdr:col>19</xdr:col>
      <xdr:colOff>533400</xdr:colOff>
      <xdr:row>63</xdr:row>
      <xdr:rowOff>144992</xdr:rowOff>
    </xdr:to>
    <xdr:sp macro="" textlink="">
      <xdr:nvSpPr>
        <xdr:cNvPr id="346" name="円/楕円 345"/>
        <xdr:cNvSpPr/>
      </xdr:nvSpPr>
      <xdr:spPr>
        <a:xfrm>
          <a:off x="13462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129769</xdr:rowOff>
    </xdr:from>
    <xdr:ext cx="762000" cy="259045"/>
    <xdr:sp macro="" textlink="">
      <xdr:nvSpPr>
        <xdr:cNvPr id="347" name="テキスト ボックス 346"/>
        <xdr:cNvSpPr txBox="1"/>
      </xdr:nvSpPr>
      <xdr:spPr>
        <a:xfrm>
          <a:off x="13131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３．６％まで低下した。</a:t>
          </a:r>
        </a:p>
        <a:p>
          <a:r>
            <a:rPr kumimoji="1" lang="ja-JP" altLang="en-US" sz="1300">
              <a:latin typeface="ＭＳ Ｐゴシック"/>
            </a:rPr>
            <a:t>　今後も新規発行債を抑制し、起債に大きく頼ることのない財政運営に努める。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29972</xdr:rowOff>
    </xdr:from>
    <xdr:to>
      <xdr:col>24</xdr:col>
      <xdr:colOff>558800</xdr:colOff>
      <xdr:row>44</xdr:row>
      <xdr:rowOff>97536</xdr:rowOff>
    </xdr:to>
    <xdr:cxnSp macro="">
      <xdr:nvCxnSpPr>
        <xdr:cNvPr id="379" name="直線コネクタ 378"/>
        <xdr:cNvCxnSpPr/>
      </xdr:nvCxnSpPr>
      <xdr:spPr>
        <a:xfrm flipV="1">
          <a:off x="16179800" y="75737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97536</xdr:rowOff>
    </xdr:from>
    <xdr:to>
      <xdr:col>23</xdr:col>
      <xdr:colOff>406400</xdr:colOff>
      <xdr:row>45</xdr:row>
      <xdr:rowOff>3302</xdr:rowOff>
    </xdr:to>
    <xdr:cxnSp macro="">
      <xdr:nvCxnSpPr>
        <xdr:cNvPr id="382" name="直線コネクタ 381"/>
        <xdr:cNvCxnSpPr/>
      </xdr:nvCxnSpPr>
      <xdr:spPr>
        <a:xfrm flipV="1">
          <a:off x="15290800" y="76413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3302</xdr:rowOff>
    </xdr:from>
    <xdr:to>
      <xdr:col>22</xdr:col>
      <xdr:colOff>203200</xdr:colOff>
      <xdr:row>45</xdr:row>
      <xdr:rowOff>22606</xdr:rowOff>
    </xdr:to>
    <xdr:cxnSp macro="">
      <xdr:nvCxnSpPr>
        <xdr:cNvPr id="385" name="直線コネクタ 384"/>
        <xdr:cNvCxnSpPr/>
      </xdr:nvCxnSpPr>
      <xdr:spPr>
        <a:xfrm flipV="1">
          <a:off x="14401800" y="77185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22606</xdr:rowOff>
    </xdr:from>
    <xdr:to>
      <xdr:col>21</xdr:col>
      <xdr:colOff>0</xdr:colOff>
      <xdr:row>45</xdr:row>
      <xdr:rowOff>51562</xdr:rowOff>
    </xdr:to>
    <xdr:cxnSp macro="">
      <xdr:nvCxnSpPr>
        <xdr:cNvPr id="388" name="直線コネクタ 387"/>
        <xdr:cNvCxnSpPr/>
      </xdr:nvCxnSpPr>
      <xdr:spPr>
        <a:xfrm flipV="1">
          <a:off x="13512800" y="77378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150622</xdr:rowOff>
    </xdr:from>
    <xdr:to>
      <xdr:col>24</xdr:col>
      <xdr:colOff>609600</xdr:colOff>
      <xdr:row>44</xdr:row>
      <xdr:rowOff>80772</xdr:rowOff>
    </xdr:to>
    <xdr:sp macro="" textlink="">
      <xdr:nvSpPr>
        <xdr:cNvPr id="398" name="円/楕円 397"/>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46499</xdr:rowOff>
    </xdr:from>
    <xdr:ext cx="762000" cy="259045"/>
    <xdr:sp macro="" textlink="">
      <xdr:nvSpPr>
        <xdr:cNvPr id="399" name="公債費負担の状況該当値テキスト"/>
        <xdr:cNvSpPr txBox="1"/>
      </xdr:nvSpPr>
      <xdr:spPr>
        <a:xfrm>
          <a:off x="17106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46736</xdr:rowOff>
    </xdr:from>
    <xdr:to>
      <xdr:col>23</xdr:col>
      <xdr:colOff>457200</xdr:colOff>
      <xdr:row>44</xdr:row>
      <xdr:rowOff>148336</xdr:rowOff>
    </xdr:to>
    <xdr:sp macro="" textlink="">
      <xdr:nvSpPr>
        <xdr:cNvPr id="400" name="円/楕円 399"/>
        <xdr:cNvSpPr/>
      </xdr:nvSpPr>
      <xdr:spPr>
        <a:xfrm>
          <a:off x="16129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133113</xdr:rowOff>
    </xdr:from>
    <xdr:ext cx="736600" cy="259045"/>
    <xdr:sp macro="" textlink="">
      <xdr:nvSpPr>
        <xdr:cNvPr id="401" name="テキスト ボックス 400"/>
        <xdr:cNvSpPr txBox="1"/>
      </xdr:nvSpPr>
      <xdr:spPr>
        <a:xfrm>
          <a:off x="15798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123952</xdr:rowOff>
    </xdr:from>
    <xdr:to>
      <xdr:col>22</xdr:col>
      <xdr:colOff>254000</xdr:colOff>
      <xdr:row>45</xdr:row>
      <xdr:rowOff>54102</xdr:rowOff>
    </xdr:to>
    <xdr:sp macro="" textlink="">
      <xdr:nvSpPr>
        <xdr:cNvPr id="402" name="円/楕円 401"/>
        <xdr:cNvSpPr/>
      </xdr:nvSpPr>
      <xdr:spPr>
        <a:xfrm>
          <a:off x="15240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38879</xdr:rowOff>
    </xdr:from>
    <xdr:ext cx="762000" cy="259045"/>
    <xdr:sp macro="" textlink="">
      <xdr:nvSpPr>
        <xdr:cNvPr id="403" name="テキスト ボックス 402"/>
        <xdr:cNvSpPr txBox="1"/>
      </xdr:nvSpPr>
      <xdr:spPr>
        <a:xfrm>
          <a:off x="14909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143256</xdr:rowOff>
    </xdr:from>
    <xdr:to>
      <xdr:col>21</xdr:col>
      <xdr:colOff>50800</xdr:colOff>
      <xdr:row>45</xdr:row>
      <xdr:rowOff>73406</xdr:rowOff>
    </xdr:to>
    <xdr:sp macro="" textlink="">
      <xdr:nvSpPr>
        <xdr:cNvPr id="404" name="円/楕円 403"/>
        <xdr:cNvSpPr/>
      </xdr:nvSpPr>
      <xdr:spPr>
        <a:xfrm>
          <a:off x="14351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58183</xdr:rowOff>
    </xdr:from>
    <xdr:ext cx="762000" cy="259045"/>
    <xdr:sp macro="" textlink="">
      <xdr:nvSpPr>
        <xdr:cNvPr id="405" name="テキスト ボックス 404"/>
        <xdr:cNvSpPr txBox="1"/>
      </xdr:nvSpPr>
      <xdr:spPr>
        <a:xfrm>
          <a:off x="14020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762</xdr:rowOff>
    </xdr:from>
    <xdr:to>
      <xdr:col>19</xdr:col>
      <xdr:colOff>533400</xdr:colOff>
      <xdr:row>45</xdr:row>
      <xdr:rowOff>102362</xdr:rowOff>
    </xdr:to>
    <xdr:sp macro="" textlink="">
      <xdr:nvSpPr>
        <xdr:cNvPr id="406" name="円/楕円 405"/>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87139</xdr:rowOff>
    </xdr:from>
    <xdr:ext cx="762000" cy="259045"/>
    <xdr:sp macro="" textlink="">
      <xdr:nvSpPr>
        <xdr:cNvPr id="407" name="テキスト ボックス 406"/>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２年度から１６年度にかけて実施した公営住宅建設事業（３団地９９戸、起債１３．６億円）等により、類似団体平均を大幅に上回っているが、予定された大型事業はほぼ終了し、職員数の減により退職手当負担見込額が減少するなど、比率は着実に減少している（前年度比２１．４ポイント低下）。</a:t>
          </a:r>
        </a:p>
        <a:p>
          <a:r>
            <a:rPr kumimoji="1" lang="ja-JP" altLang="en-US" sz="1300">
              <a:latin typeface="ＭＳ Ｐゴシック"/>
            </a:rPr>
            <a:t>　今後も、新規発行債の抑制や借換等により、財政の健全化に努める。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40284</xdr:rowOff>
    </xdr:from>
    <xdr:to>
      <xdr:col>24</xdr:col>
      <xdr:colOff>558800</xdr:colOff>
      <xdr:row>18</xdr:row>
      <xdr:rowOff>75387</xdr:rowOff>
    </xdr:to>
    <xdr:cxnSp macro="">
      <xdr:nvCxnSpPr>
        <xdr:cNvPr id="439" name="直線コネクタ 438"/>
        <xdr:cNvCxnSpPr/>
      </xdr:nvCxnSpPr>
      <xdr:spPr>
        <a:xfrm flipV="1">
          <a:off x="16179800" y="2954934"/>
          <a:ext cx="8382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75387</xdr:rowOff>
    </xdr:from>
    <xdr:to>
      <xdr:col>23</xdr:col>
      <xdr:colOff>406400</xdr:colOff>
      <xdr:row>18</xdr:row>
      <xdr:rowOff>109169</xdr:rowOff>
    </xdr:to>
    <xdr:cxnSp macro="">
      <xdr:nvCxnSpPr>
        <xdr:cNvPr id="442" name="直線コネクタ 441"/>
        <xdr:cNvCxnSpPr/>
      </xdr:nvCxnSpPr>
      <xdr:spPr>
        <a:xfrm flipV="1">
          <a:off x="15290800" y="316148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109169</xdr:rowOff>
    </xdr:from>
    <xdr:to>
      <xdr:col>22</xdr:col>
      <xdr:colOff>203200</xdr:colOff>
      <xdr:row>19</xdr:row>
      <xdr:rowOff>23622</xdr:rowOff>
    </xdr:to>
    <xdr:cxnSp macro="">
      <xdr:nvCxnSpPr>
        <xdr:cNvPr id="445" name="直線コネクタ 444"/>
        <xdr:cNvCxnSpPr/>
      </xdr:nvCxnSpPr>
      <xdr:spPr>
        <a:xfrm flipV="1">
          <a:off x="14401800" y="3195269"/>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6" name="フローチャート : 判断 445"/>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7" name="テキスト ボックス 44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23622</xdr:rowOff>
    </xdr:from>
    <xdr:to>
      <xdr:col>21</xdr:col>
      <xdr:colOff>0</xdr:colOff>
      <xdr:row>19</xdr:row>
      <xdr:rowOff>171298</xdr:rowOff>
    </xdr:to>
    <xdr:cxnSp macro="">
      <xdr:nvCxnSpPr>
        <xdr:cNvPr id="448" name="直線コネクタ 447"/>
        <xdr:cNvCxnSpPr/>
      </xdr:nvCxnSpPr>
      <xdr:spPr>
        <a:xfrm flipV="1">
          <a:off x="13512800" y="3281172"/>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9" name="フローチャート : 判断 448"/>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50" name="テキスト ボックス 449"/>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1" name="フローチャート : 判断 450"/>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2" name="テキスト ボックス 451"/>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160934</xdr:rowOff>
    </xdr:from>
    <xdr:to>
      <xdr:col>24</xdr:col>
      <xdr:colOff>609600</xdr:colOff>
      <xdr:row>17</xdr:row>
      <xdr:rowOff>91084</xdr:rowOff>
    </xdr:to>
    <xdr:sp macro="" textlink="">
      <xdr:nvSpPr>
        <xdr:cNvPr id="458" name="円/楕円 457"/>
        <xdr:cNvSpPr/>
      </xdr:nvSpPr>
      <xdr:spPr>
        <a:xfrm>
          <a:off x="169672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133011</xdr:rowOff>
    </xdr:from>
    <xdr:ext cx="762000" cy="259045"/>
    <xdr:sp macro="" textlink="">
      <xdr:nvSpPr>
        <xdr:cNvPr id="459" name="将来負担の状況該当値テキスト"/>
        <xdr:cNvSpPr txBox="1"/>
      </xdr:nvSpPr>
      <xdr:spPr>
        <a:xfrm>
          <a:off x="17106900" y="28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24587</xdr:rowOff>
    </xdr:from>
    <xdr:to>
      <xdr:col>23</xdr:col>
      <xdr:colOff>457200</xdr:colOff>
      <xdr:row>18</xdr:row>
      <xdr:rowOff>126187</xdr:rowOff>
    </xdr:to>
    <xdr:sp macro="" textlink="">
      <xdr:nvSpPr>
        <xdr:cNvPr id="460" name="円/楕円 459"/>
        <xdr:cNvSpPr/>
      </xdr:nvSpPr>
      <xdr:spPr>
        <a:xfrm>
          <a:off x="161290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110964</xdr:rowOff>
    </xdr:from>
    <xdr:ext cx="736600" cy="259045"/>
    <xdr:sp macro="" textlink="">
      <xdr:nvSpPr>
        <xdr:cNvPr id="461" name="テキスト ボックス 460"/>
        <xdr:cNvSpPr txBox="1"/>
      </xdr:nvSpPr>
      <xdr:spPr>
        <a:xfrm>
          <a:off x="15798800" y="319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58369</xdr:rowOff>
    </xdr:from>
    <xdr:to>
      <xdr:col>22</xdr:col>
      <xdr:colOff>254000</xdr:colOff>
      <xdr:row>18</xdr:row>
      <xdr:rowOff>159969</xdr:rowOff>
    </xdr:to>
    <xdr:sp macro="" textlink="">
      <xdr:nvSpPr>
        <xdr:cNvPr id="462" name="円/楕円 461"/>
        <xdr:cNvSpPr/>
      </xdr:nvSpPr>
      <xdr:spPr>
        <a:xfrm>
          <a:off x="15240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144746</xdr:rowOff>
    </xdr:from>
    <xdr:ext cx="762000" cy="259045"/>
    <xdr:sp macro="" textlink="">
      <xdr:nvSpPr>
        <xdr:cNvPr id="463" name="テキスト ボックス 462"/>
        <xdr:cNvSpPr txBox="1"/>
      </xdr:nvSpPr>
      <xdr:spPr>
        <a:xfrm>
          <a:off x="14909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144272</xdr:rowOff>
    </xdr:from>
    <xdr:to>
      <xdr:col>21</xdr:col>
      <xdr:colOff>50800</xdr:colOff>
      <xdr:row>19</xdr:row>
      <xdr:rowOff>74422</xdr:rowOff>
    </xdr:to>
    <xdr:sp macro="" textlink="">
      <xdr:nvSpPr>
        <xdr:cNvPr id="464" name="円/楕円 463"/>
        <xdr:cNvSpPr/>
      </xdr:nvSpPr>
      <xdr:spPr>
        <a:xfrm>
          <a:off x="14351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59199</xdr:rowOff>
    </xdr:from>
    <xdr:ext cx="762000" cy="259045"/>
    <xdr:sp macro="" textlink="">
      <xdr:nvSpPr>
        <xdr:cNvPr id="465" name="テキスト ボックス 464"/>
        <xdr:cNvSpPr txBox="1"/>
      </xdr:nvSpPr>
      <xdr:spPr>
        <a:xfrm>
          <a:off x="14020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120498</xdr:rowOff>
    </xdr:from>
    <xdr:to>
      <xdr:col>19</xdr:col>
      <xdr:colOff>533400</xdr:colOff>
      <xdr:row>20</xdr:row>
      <xdr:rowOff>50648</xdr:rowOff>
    </xdr:to>
    <xdr:sp macro="" textlink="">
      <xdr:nvSpPr>
        <xdr:cNvPr id="466" name="円/楕円 465"/>
        <xdr:cNvSpPr/>
      </xdr:nvSpPr>
      <xdr:spPr>
        <a:xfrm>
          <a:off x="13462000" y="33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35425</xdr:rowOff>
    </xdr:from>
    <xdr:ext cx="762000" cy="259045"/>
    <xdr:sp macro="" textlink="">
      <xdr:nvSpPr>
        <xdr:cNvPr id="467" name="テキスト ボックス 466"/>
        <xdr:cNvSpPr txBox="1"/>
      </xdr:nvSpPr>
      <xdr:spPr>
        <a:xfrm>
          <a:off x="13131800" y="346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の新規採用抑制に加え、平成１７年度から平成２６年度まで基本給カット（特別職２０～１０％、一般職３～５％。なお、平成２７年度及び平成２８年度は特別職５～１０％）等を行っており、人件費にかかる経常収支比率は類似団体平均とほぼ同じとなっている。また、事務事業の民間委託等を推進しており、さらに退職者不補充分を一部臨時職員や再任用職員で対応することにより、今後もさらに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37</xdr:row>
      <xdr:rowOff>39370</xdr:rowOff>
    </xdr:to>
    <xdr:cxnSp macro="">
      <xdr:nvCxnSpPr>
        <xdr:cNvPr id="66" name="直線コネクタ 65"/>
        <xdr:cNvCxnSpPr/>
      </xdr:nvCxnSpPr>
      <xdr:spPr>
        <a:xfrm flipV="1">
          <a:off x="3987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39370</xdr:rowOff>
    </xdr:to>
    <xdr:cxnSp macro="">
      <xdr:nvCxnSpPr>
        <xdr:cNvPr id="69" name="直線コネクタ 68"/>
        <xdr:cNvCxnSpPr/>
      </xdr:nvCxnSpPr>
      <xdr:spPr>
        <a:xfrm>
          <a:off x="3098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24130</xdr:rowOff>
    </xdr:to>
    <xdr:cxnSp macro="">
      <xdr:nvCxnSpPr>
        <xdr:cNvPr id="72" name="直線コネクタ 71"/>
        <xdr:cNvCxnSpPr/>
      </xdr:nvCxnSpPr>
      <xdr:spPr>
        <a:xfrm>
          <a:off x="2209800" y="635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100347</xdr:rowOff>
    </xdr:from>
    <xdr:ext cx="736600" cy="259045"/>
    <xdr:sp macro="" textlink="">
      <xdr:nvSpPr>
        <xdr:cNvPr id="88" name="テキスト ボックス 87"/>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退職者不補充分の臨時職員対応や業務の民間委託により、職員人件費等から物件費（賃金・委託料）へのシフトが起きているためである。具体的には、スクールバス等の車両の運行、学校給食業務等が挙げられる。</a:t>
          </a:r>
        </a:p>
        <a:p>
          <a:r>
            <a:rPr kumimoji="1" lang="ja-JP" altLang="en-US" sz="1300">
              <a:latin typeface="ＭＳ Ｐゴシック"/>
            </a:rPr>
            <a:t>　今後も民間委託を推進し、またさらに需用費等他の物件費の削減に努める。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81280</xdr:rowOff>
    </xdr:to>
    <xdr:cxnSp macro="">
      <xdr:nvCxnSpPr>
        <xdr:cNvPr id="127" name="直線コネクタ 126"/>
        <xdr:cNvCxnSpPr/>
      </xdr:nvCxnSpPr>
      <xdr:spPr>
        <a:xfrm flipV="1">
          <a:off x="15671800" y="3098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81280</xdr:rowOff>
    </xdr:to>
    <xdr:cxnSp macro="">
      <xdr:nvCxnSpPr>
        <xdr:cNvPr id="130" name="直線コネクタ 129"/>
        <xdr:cNvCxnSpPr/>
      </xdr:nvCxnSpPr>
      <xdr:spPr>
        <a:xfrm>
          <a:off x="14782800" y="3083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168910</xdr:rowOff>
    </xdr:to>
    <xdr:cxnSp macro="">
      <xdr:nvCxnSpPr>
        <xdr:cNvPr id="133" name="直線コネクタ 132"/>
        <xdr:cNvCxnSpPr/>
      </xdr:nvCxnSpPr>
      <xdr:spPr>
        <a:xfrm>
          <a:off x="13893800" y="299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100330</xdr:rowOff>
    </xdr:to>
    <xdr:cxnSp macro="">
      <xdr:nvCxnSpPr>
        <xdr:cNvPr id="136" name="直線コネクタ 135"/>
        <xdr:cNvCxnSpPr/>
      </xdr:nvCxnSpPr>
      <xdr:spPr>
        <a:xfrm flipV="1">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8" name="円/楕円 147"/>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9" name="テキスト ボックス 14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0" name="円/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2" name="円/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4" name="円/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5" name="テキスト ボックス 154"/>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等による福祉関連事業が増加傾向にあるため、扶助費に係る経常収支比率は年々上昇傾向にあるが、単独事業に関しては「集中改革プラン」に基づき事業の見直しを行ったため、類似団体平均に比べ低い値で推移している。</a:t>
          </a:r>
        </a:p>
        <a:p>
          <a:r>
            <a:rPr kumimoji="1" lang="ja-JP" altLang="en-US" sz="1300">
              <a:latin typeface="ＭＳ Ｐゴシック"/>
            </a:rPr>
            <a:t>　今後も引き続き、事業の緊急度や重要度を考慮しつつ事業の見直しを図っていく。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165100</xdr:rowOff>
    </xdr:to>
    <xdr:cxnSp macro="">
      <xdr:nvCxnSpPr>
        <xdr:cNvPr id="188" name="直線コネクタ 187"/>
        <xdr:cNvCxnSpPr/>
      </xdr:nvCxnSpPr>
      <xdr:spPr>
        <a:xfrm flipV="1">
          <a:off x="3987800" y="9137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165100</xdr:rowOff>
    </xdr:to>
    <xdr:cxnSp macro="">
      <xdr:nvCxnSpPr>
        <xdr:cNvPr id="191" name="直線コネクタ 190"/>
        <xdr:cNvCxnSpPr/>
      </xdr:nvCxnSpPr>
      <xdr:spPr>
        <a:xfrm>
          <a:off x="3098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127000</xdr:rowOff>
    </xdr:to>
    <xdr:cxnSp macro="">
      <xdr:nvCxnSpPr>
        <xdr:cNvPr id="194" name="直線コネクタ 193"/>
        <xdr:cNvCxnSpPr/>
      </xdr:nvCxnSpPr>
      <xdr:spPr>
        <a:xfrm flipV="1">
          <a:off x="2209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7" name="直線コネクタ 196"/>
        <xdr:cNvCxnSpPr/>
      </xdr:nvCxnSpPr>
      <xdr:spPr>
        <a:xfrm flipV="1">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7" name="円/楕円 206"/>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80027</xdr:rowOff>
    </xdr:from>
    <xdr:ext cx="762000" cy="259045"/>
    <xdr:sp macro="" textlink="">
      <xdr:nvSpPr>
        <xdr:cNvPr id="208"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9" name="円/楕円 208"/>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10" name="テキスト ボックス 209"/>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1" name="円/楕円 210"/>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2" name="テキスト ボックス 211"/>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3" name="円/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が高くなっているのは、平成４年に供用開始した公共下水道特別会計に対する繰出や、国民健康保険特別会計の財政状態の悪化に伴う繰出が多額であること、また、冬期間の除雪、公共施設の老朽化に伴う維持補修費の増が要因となっている。</a:t>
          </a:r>
        </a:p>
        <a:p>
          <a:r>
            <a:rPr kumimoji="1" lang="ja-JP" altLang="en-US" sz="1300">
              <a:latin typeface="ＭＳ Ｐゴシック"/>
            </a:rPr>
            <a:t>　維持補修費については今後の増加も考えられるが、下水道会計については経営改善により繰出金の抑制に努める。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43180</xdr:rowOff>
    </xdr:to>
    <xdr:cxnSp macro="">
      <xdr:nvCxnSpPr>
        <xdr:cNvPr id="249" name="直線コネクタ 248"/>
        <xdr:cNvCxnSpPr/>
      </xdr:nvCxnSpPr>
      <xdr:spPr>
        <a:xfrm>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161290</xdr:rowOff>
    </xdr:to>
    <xdr:cxnSp macro="">
      <xdr:nvCxnSpPr>
        <xdr:cNvPr id="252" name="直線コネクタ 251"/>
        <xdr:cNvCxnSpPr/>
      </xdr:nvCxnSpPr>
      <xdr:spPr>
        <a:xfrm>
          <a:off x="14782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58</xdr:row>
      <xdr:rowOff>35560</xdr:rowOff>
    </xdr:to>
    <xdr:cxnSp macro="">
      <xdr:nvCxnSpPr>
        <xdr:cNvPr id="255" name="直線コネクタ 254"/>
        <xdr:cNvCxnSpPr/>
      </xdr:nvCxnSpPr>
      <xdr:spPr>
        <a:xfrm flipV="1">
          <a:off x="13893800" y="9812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58</xdr:row>
      <xdr:rowOff>35560</xdr:rowOff>
    </xdr:to>
    <xdr:cxnSp macro="">
      <xdr:nvCxnSpPr>
        <xdr:cNvPr id="258" name="直線コネクタ 257"/>
        <xdr:cNvCxnSpPr/>
      </xdr:nvCxnSpPr>
      <xdr:spPr>
        <a:xfrm>
          <a:off x="13004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0" name="テキスト ボックス 25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2" name="テキスト ボックス 261"/>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8" name="円/楕円 267"/>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9"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2" name="円/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4" name="円/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6" name="円/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が支出している各種団体等の補助金については、その団体の行う事業内容や事務量等を十分考慮したうえで予算措置を行うなど、不必要な支出がないよう適正化に努めているため、類似団体平均を下回っている。</a:t>
          </a:r>
        </a:p>
        <a:p>
          <a:r>
            <a:rPr kumimoji="1" lang="ja-JP" altLang="en-US" sz="1300">
              <a:latin typeface="ＭＳ Ｐゴシック"/>
            </a:rPr>
            <a:t>　今後も引き続き、適正化に努める。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28702</xdr:rowOff>
    </xdr:to>
    <xdr:cxnSp macro="">
      <xdr:nvCxnSpPr>
        <xdr:cNvPr id="307" name="直線コネクタ 306"/>
        <xdr:cNvCxnSpPr/>
      </xdr:nvCxnSpPr>
      <xdr:spPr>
        <a:xfrm>
          <a:off x="15671800" y="6011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10414</xdr:rowOff>
    </xdr:to>
    <xdr:cxnSp macro="">
      <xdr:nvCxnSpPr>
        <xdr:cNvPr id="310" name="直線コネクタ 309"/>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1270</xdr:rowOff>
    </xdr:to>
    <xdr:cxnSp macro="">
      <xdr:nvCxnSpPr>
        <xdr:cNvPr id="313" name="直線コネクタ 312"/>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145288</xdr:rowOff>
    </xdr:from>
    <xdr:to>
      <xdr:col>20</xdr:col>
      <xdr:colOff>158750</xdr:colOff>
      <xdr:row>35</xdr:row>
      <xdr:rowOff>1270</xdr:rowOff>
    </xdr:to>
    <xdr:cxnSp macro="">
      <xdr:nvCxnSpPr>
        <xdr:cNvPr id="316" name="直線コネクタ 315"/>
        <xdr:cNvCxnSpPr/>
      </xdr:nvCxnSpPr>
      <xdr:spPr>
        <a:xfrm>
          <a:off x="13004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6" name="円/楕円 325"/>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27"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8" name="円/楕円 327"/>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9" name="テキスト ボックス 328"/>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0" name="円/楕円 329"/>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1" name="テキスト ボックス 330"/>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2" name="円/楕円 331"/>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3" name="テキスト ボックス 33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4" name="円/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大型事業実施による起債の元利償還開始により、公債費負担は類似団体平均を０．８ポイント上回ることになっているが、平成１９年度に公債費負担適正化計画を策定し、公債費の金額自体は１９年度をピークに減少に転じている。</a:t>
          </a:r>
        </a:p>
        <a:p>
          <a:r>
            <a:rPr kumimoji="1" lang="ja-JP" altLang="en-US" sz="1300">
              <a:latin typeface="ＭＳ Ｐゴシック"/>
            </a:rPr>
            <a:t>　今後も事業の重要度や緊急度を十分考慮し、普通建設事業に係る地方債の発行抑制を図っていく。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26415</xdr:rowOff>
    </xdr:to>
    <xdr:cxnSp macro="">
      <xdr:nvCxnSpPr>
        <xdr:cNvPr id="365" name="直線コネクタ 364"/>
        <xdr:cNvCxnSpPr/>
      </xdr:nvCxnSpPr>
      <xdr:spPr>
        <a:xfrm flipV="1">
          <a:off x="3987800" y="133400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26415</xdr:rowOff>
    </xdr:to>
    <xdr:cxnSp macro="">
      <xdr:nvCxnSpPr>
        <xdr:cNvPr id="368" name="直線コネクタ 367"/>
        <xdr:cNvCxnSpPr/>
      </xdr:nvCxnSpPr>
      <xdr:spPr>
        <a:xfrm>
          <a:off x="3098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0" name="テキスト ボックス 369"/>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58420</xdr:rowOff>
    </xdr:to>
    <xdr:cxnSp macro="">
      <xdr:nvCxnSpPr>
        <xdr:cNvPr id="371" name="直線コネクタ 370"/>
        <xdr:cNvCxnSpPr/>
      </xdr:nvCxnSpPr>
      <xdr:spPr>
        <a:xfrm flipV="1">
          <a:off x="2209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3" name="テキスト ボックス 372"/>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122428</xdr:rowOff>
    </xdr:to>
    <xdr:cxnSp macro="">
      <xdr:nvCxnSpPr>
        <xdr:cNvPr id="374" name="直線コネクタ 373"/>
        <xdr:cNvCxnSpPr/>
      </xdr:nvCxnSpPr>
      <xdr:spPr>
        <a:xfrm flipV="1">
          <a:off x="1320800" y="13431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4" name="円/楕円 383"/>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5"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6" name="円/楕円 385"/>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7" name="テキスト ボックス 38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8" name="円/楕円 38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89" name="テキスト ボックス 38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0" name="円/楕円 38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1" name="テキスト ボックス 39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2" name="円/楕円 391"/>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3" name="テキスト ボックス 392"/>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物件費の比率が類似団体を上回っているものの、分子が比較的大きい補助費等が類似団体平均値を下回っているため、公債費以外の数値を押し下げている。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78</xdr:row>
      <xdr:rowOff>3556</xdr:rowOff>
    </xdr:to>
    <xdr:cxnSp macro="">
      <xdr:nvCxnSpPr>
        <xdr:cNvPr id="424" name="直線コネクタ 423"/>
        <xdr:cNvCxnSpPr/>
      </xdr:nvCxnSpPr>
      <xdr:spPr>
        <a:xfrm flipV="1">
          <a:off x="15671800" y="13312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78</xdr:row>
      <xdr:rowOff>3556</xdr:rowOff>
    </xdr:to>
    <xdr:cxnSp macro="">
      <xdr:nvCxnSpPr>
        <xdr:cNvPr id="427" name="直線コネクタ 426"/>
        <xdr:cNvCxnSpPr/>
      </xdr:nvCxnSpPr>
      <xdr:spPr>
        <a:xfrm>
          <a:off x="14782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60706</xdr:rowOff>
    </xdr:to>
    <xdr:cxnSp macro="">
      <xdr:nvCxnSpPr>
        <xdr:cNvPr id="430" name="直線コネクタ 429"/>
        <xdr:cNvCxnSpPr/>
      </xdr:nvCxnSpPr>
      <xdr:spPr>
        <a:xfrm flipV="1">
          <a:off x="13893800" y="132166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60706</xdr:rowOff>
    </xdr:to>
    <xdr:cxnSp macro="">
      <xdr:nvCxnSpPr>
        <xdr:cNvPr id="433" name="直線コネクタ 432"/>
        <xdr:cNvCxnSpPr/>
      </xdr:nvCxnSpPr>
      <xdr:spPr>
        <a:xfrm>
          <a:off x="13004800" y="13184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3" name="円/楕円 442"/>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76725</xdr:rowOff>
    </xdr:from>
    <xdr:ext cx="762000" cy="259045"/>
    <xdr:sp macro="" textlink="">
      <xdr:nvSpPr>
        <xdr:cNvPr id="444"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45" name="円/楕円 444"/>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64533</xdr:rowOff>
    </xdr:from>
    <xdr:ext cx="736600" cy="259045"/>
    <xdr:sp macro="" textlink="">
      <xdr:nvSpPr>
        <xdr:cNvPr id="446" name="テキスト ボックス 445"/>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47" name="円/楕円 446"/>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75963</xdr:rowOff>
    </xdr:from>
    <xdr:ext cx="762000" cy="259045"/>
    <xdr:sp macro="" textlink="">
      <xdr:nvSpPr>
        <xdr:cNvPr id="448" name="テキスト ボックス 447"/>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49" name="円/楕円 448"/>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121683</xdr:rowOff>
    </xdr:from>
    <xdr:ext cx="762000" cy="259045"/>
    <xdr:sp macro="" textlink="">
      <xdr:nvSpPr>
        <xdr:cNvPr id="450" name="テキスト ボックス 449"/>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1" name="円/楕円 450"/>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52" name="テキスト ボックス 451"/>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北海道長万部町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103088</xdr:rowOff>
    </xdr:from>
    <xdr:to>
      <xdr:col>4</xdr:col>
      <xdr:colOff>1117600</xdr:colOff>
      <xdr:row>15</xdr:row>
      <xdr:rowOff>145981</xdr:rowOff>
    </xdr:to>
    <xdr:cxnSp macro="">
      <xdr:nvCxnSpPr>
        <xdr:cNvPr id="50" name="直線コネクタ 49"/>
        <xdr:cNvCxnSpPr/>
      </xdr:nvCxnSpPr>
      <xdr:spPr bwMode="auto">
        <a:xfrm flipV="1">
          <a:off x="5003800" y="2722463"/>
          <a:ext cx="647700" cy="4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145981</xdr:rowOff>
    </xdr:from>
    <xdr:to>
      <xdr:col>4</xdr:col>
      <xdr:colOff>469900</xdr:colOff>
      <xdr:row>15</xdr:row>
      <xdr:rowOff>168880</xdr:rowOff>
    </xdr:to>
    <xdr:cxnSp macro="">
      <xdr:nvCxnSpPr>
        <xdr:cNvPr id="53" name="直線コネクタ 52"/>
        <xdr:cNvCxnSpPr/>
      </xdr:nvCxnSpPr>
      <xdr:spPr bwMode="auto">
        <a:xfrm flipV="1">
          <a:off x="4305300" y="2765356"/>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122062</xdr:rowOff>
    </xdr:from>
    <xdr:to>
      <xdr:col>3</xdr:col>
      <xdr:colOff>904875</xdr:colOff>
      <xdr:row>15</xdr:row>
      <xdr:rowOff>168880</xdr:rowOff>
    </xdr:to>
    <xdr:cxnSp macro="">
      <xdr:nvCxnSpPr>
        <xdr:cNvPr id="56" name="直線コネクタ 55"/>
        <xdr:cNvCxnSpPr/>
      </xdr:nvCxnSpPr>
      <xdr:spPr bwMode="auto">
        <a:xfrm>
          <a:off x="3606800" y="2741437"/>
          <a:ext cx="698500" cy="4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73271</xdr:rowOff>
    </xdr:from>
    <xdr:to>
      <xdr:col>3</xdr:col>
      <xdr:colOff>206375</xdr:colOff>
      <xdr:row>15</xdr:row>
      <xdr:rowOff>122062</xdr:rowOff>
    </xdr:to>
    <xdr:cxnSp macro="">
      <xdr:nvCxnSpPr>
        <xdr:cNvPr id="59" name="直線コネクタ 58"/>
        <xdr:cNvCxnSpPr/>
      </xdr:nvCxnSpPr>
      <xdr:spPr bwMode="auto">
        <a:xfrm>
          <a:off x="2908300" y="2692646"/>
          <a:ext cx="698500" cy="4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52288</xdr:rowOff>
    </xdr:from>
    <xdr:to>
      <xdr:col>5</xdr:col>
      <xdr:colOff>34925</xdr:colOff>
      <xdr:row>15</xdr:row>
      <xdr:rowOff>153888</xdr:rowOff>
    </xdr:to>
    <xdr:sp macro="" textlink="">
      <xdr:nvSpPr>
        <xdr:cNvPr id="69" name="円/楕円 68"/>
        <xdr:cNvSpPr/>
      </xdr:nvSpPr>
      <xdr:spPr bwMode="auto">
        <a:xfrm>
          <a:off x="5600700" y="267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68815</xdr:rowOff>
    </xdr:from>
    <xdr:ext cx="762000" cy="259045"/>
    <xdr:sp macro="" textlink="">
      <xdr:nvSpPr>
        <xdr:cNvPr id="70" name="人口1人当たり決算額の推移該当値テキスト130"/>
        <xdr:cNvSpPr txBox="1"/>
      </xdr:nvSpPr>
      <xdr:spPr>
        <a:xfrm>
          <a:off x="5740400" y="251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95181</xdr:rowOff>
    </xdr:from>
    <xdr:to>
      <xdr:col>4</xdr:col>
      <xdr:colOff>520700</xdr:colOff>
      <xdr:row>16</xdr:row>
      <xdr:rowOff>25331</xdr:rowOff>
    </xdr:to>
    <xdr:sp macro="" textlink="">
      <xdr:nvSpPr>
        <xdr:cNvPr id="71" name="円/楕円 70"/>
        <xdr:cNvSpPr/>
      </xdr:nvSpPr>
      <xdr:spPr bwMode="auto">
        <a:xfrm>
          <a:off x="4953000" y="271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35508</xdr:rowOff>
    </xdr:from>
    <xdr:ext cx="736600" cy="259045"/>
    <xdr:sp macro="" textlink="">
      <xdr:nvSpPr>
        <xdr:cNvPr id="72" name="テキスト ボックス 71"/>
        <xdr:cNvSpPr txBox="1"/>
      </xdr:nvSpPr>
      <xdr:spPr>
        <a:xfrm>
          <a:off x="4622800" y="248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118080</xdr:rowOff>
    </xdr:from>
    <xdr:to>
      <xdr:col>3</xdr:col>
      <xdr:colOff>955675</xdr:colOff>
      <xdr:row>16</xdr:row>
      <xdr:rowOff>48230</xdr:rowOff>
    </xdr:to>
    <xdr:sp macro="" textlink="">
      <xdr:nvSpPr>
        <xdr:cNvPr id="73" name="円/楕円 72"/>
        <xdr:cNvSpPr/>
      </xdr:nvSpPr>
      <xdr:spPr bwMode="auto">
        <a:xfrm>
          <a:off x="4254500" y="27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58407</xdr:rowOff>
    </xdr:from>
    <xdr:ext cx="762000" cy="259045"/>
    <xdr:sp macro="" textlink="">
      <xdr:nvSpPr>
        <xdr:cNvPr id="74" name="テキスト ボックス 73"/>
        <xdr:cNvSpPr txBox="1"/>
      </xdr:nvSpPr>
      <xdr:spPr>
        <a:xfrm>
          <a:off x="3924300" y="250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71262</xdr:rowOff>
    </xdr:from>
    <xdr:to>
      <xdr:col>3</xdr:col>
      <xdr:colOff>257175</xdr:colOff>
      <xdr:row>16</xdr:row>
      <xdr:rowOff>1412</xdr:rowOff>
    </xdr:to>
    <xdr:sp macro="" textlink="">
      <xdr:nvSpPr>
        <xdr:cNvPr id="75" name="円/楕円 74"/>
        <xdr:cNvSpPr/>
      </xdr:nvSpPr>
      <xdr:spPr bwMode="auto">
        <a:xfrm>
          <a:off x="3556000" y="269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11589</xdr:rowOff>
    </xdr:from>
    <xdr:ext cx="762000" cy="259045"/>
    <xdr:sp macro="" textlink="">
      <xdr:nvSpPr>
        <xdr:cNvPr id="76" name="テキスト ボックス 75"/>
        <xdr:cNvSpPr txBox="1"/>
      </xdr:nvSpPr>
      <xdr:spPr>
        <a:xfrm>
          <a:off x="3225800" y="245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22471</xdr:rowOff>
    </xdr:from>
    <xdr:to>
      <xdr:col>2</xdr:col>
      <xdr:colOff>692150</xdr:colOff>
      <xdr:row>15</xdr:row>
      <xdr:rowOff>124071</xdr:rowOff>
    </xdr:to>
    <xdr:sp macro="" textlink="">
      <xdr:nvSpPr>
        <xdr:cNvPr id="77" name="円/楕円 76"/>
        <xdr:cNvSpPr/>
      </xdr:nvSpPr>
      <xdr:spPr bwMode="auto">
        <a:xfrm>
          <a:off x="2857500" y="264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134248</xdr:rowOff>
    </xdr:from>
    <xdr:ext cx="762000" cy="259045"/>
    <xdr:sp macro="" textlink="">
      <xdr:nvSpPr>
        <xdr:cNvPr id="78" name="テキスト ボックス 77"/>
        <xdr:cNvSpPr txBox="1"/>
      </xdr:nvSpPr>
      <xdr:spPr>
        <a:xfrm>
          <a:off x="2527300" y="241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118770</xdr:rowOff>
    </xdr:from>
    <xdr:to>
      <xdr:col>4</xdr:col>
      <xdr:colOff>1117600</xdr:colOff>
      <xdr:row>38</xdr:row>
      <xdr:rowOff>141574</xdr:rowOff>
    </xdr:to>
    <xdr:cxnSp macro="">
      <xdr:nvCxnSpPr>
        <xdr:cNvPr id="107" name="直線コネクタ 106"/>
        <xdr:cNvCxnSpPr/>
      </xdr:nvCxnSpPr>
      <xdr:spPr bwMode="auto">
        <a:xfrm flipV="1">
          <a:off x="5651500" y="6386220"/>
          <a:ext cx="0" cy="12229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113651</xdr:rowOff>
    </xdr:from>
    <xdr:ext cx="762000" cy="259045"/>
    <xdr:sp macro="" textlink="">
      <xdr:nvSpPr>
        <xdr:cNvPr id="108" name="人口1人当たり決算額の推移最小値テキスト445"/>
        <xdr:cNvSpPr txBox="1"/>
      </xdr:nvSpPr>
      <xdr:spPr>
        <a:xfrm>
          <a:off x="5740400" y="75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141574</xdr:rowOff>
    </xdr:from>
    <xdr:to>
      <xdr:col>5</xdr:col>
      <xdr:colOff>73025</xdr:colOff>
      <xdr:row>38</xdr:row>
      <xdr:rowOff>141574</xdr:rowOff>
    </xdr:to>
    <xdr:cxnSp macro="">
      <xdr:nvCxnSpPr>
        <xdr:cNvPr id="109" name="直線コネクタ 108"/>
        <xdr:cNvCxnSpPr/>
      </xdr:nvCxnSpPr>
      <xdr:spPr bwMode="auto">
        <a:xfrm>
          <a:off x="5562600" y="7609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205147</xdr:rowOff>
    </xdr:from>
    <xdr:ext cx="762000" cy="259045"/>
    <xdr:sp macro="" textlink="">
      <xdr:nvSpPr>
        <xdr:cNvPr id="110" name="人口1人当たり決算額の推移最大値テキスト445"/>
        <xdr:cNvSpPr txBox="1"/>
      </xdr:nvSpPr>
      <xdr:spPr>
        <a:xfrm>
          <a:off x="5740400" y="61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34</xdr:row>
      <xdr:rowOff>118770</xdr:rowOff>
    </xdr:from>
    <xdr:to>
      <xdr:col>5</xdr:col>
      <xdr:colOff>73025</xdr:colOff>
      <xdr:row>34</xdr:row>
      <xdr:rowOff>118770</xdr:rowOff>
    </xdr:to>
    <xdr:cxnSp macro="">
      <xdr:nvCxnSpPr>
        <xdr:cNvPr id="111" name="直線コネクタ 110"/>
        <xdr:cNvCxnSpPr/>
      </xdr:nvCxnSpPr>
      <xdr:spPr bwMode="auto">
        <a:xfrm>
          <a:off x="5562600" y="6386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72841</xdr:rowOff>
    </xdr:from>
    <xdr:to>
      <xdr:col>4</xdr:col>
      <xdr:colOff>1117600</xdr:colOff>
      <xdr:row>34</xdr:row>
      <xdr:rowOff>118770</xdr:rowOff>
    </xdr:to>
    <xdr:cxnSp macro="">
      <xdr:nvCxnSpPr>
        <xdr:cNvPr id="112" name="直線コネクタ 111"/>
        <xdr:cNvCxnSpPr/>
      </xdr:nvCxnSpPr>
      <xdr:spPr bwMode="auto">
        <a:xfrm>
          <a:off x="5003800" y="6340291"/>
          <a:ext cx="647700" cy="4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47248</xdr:rowOff>
    </xdr:from>
    <xdr:ext cx="762000" cy="259045"/>
    <xdr:sp macro="" textlink="">
      <xdr:nvSpPr>
        <xdr:cNvPr id="113" name="人口1人当たり決算額の推移平均値テキスト445"/>
        <xdr:cNvSpPr txBox="1"/>
      </xdr:nvSpPr>
      <xdr:spPr>
        <a:xfrm>
          <a:off x="5740400" y="700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75171</xdr:rowOff>
    </xdr:from>
    <xdr:to>
      <xdr:col>5</xdr:col>
      <xdr:colOff>34925</xdr:colOff>
      <xdr:row>37</xdr:row>
      <xdr:rowOff>5321</xdr:rowOff>
    </xdr:to>
    <xdr:sp macro="" textlink="">
      <xdr:nvSpPr>
        <xdr:cNvPr id="114" name="フローチャート : 判断 113"/>
        <xdr:cNvSpPr/>
      </xdr:nvSpPr>
      <xdr:spPr bwMode="auto">
        <a:xfrm>
          <a:off x="56007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71679</xdr:rowOff>
    </xdr:from>
    <xdr:to>
      <xdr:col>4</xdr:col>
      <xdr:colOff>469900</xdr:colOff>
      <xdr:row>34</xdr:row>
      <xdr:rowOff>72841</xdr:rowOff>
    </xdr:to>
    <xdr:cxnSp macro="">
      <xdr:nvCxnSpPr>
        <xdr:cNvPr id="115" name="直線コネクタ 114"/>
        <xdr:cNvCxnSpPr/>
      </xdr:nvCxnSpPr>
      <xdr:spPr bwMode="auto">
        <a:xfrm>
          <a:off x="4305300" y="6339129"/>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17812</xdr:rowOff>
    </xdr:from>
    <xdr:to>
      <xdr:col>4</xdr:col>
      <xdr:colOff>520700</xdr:colOff>
      <xdr:row>36</xdr:row>
      <xdr:rowOff>119412</xdr:rowOff>
    </xdr:to>
    <xdr:sp macro="" textlink="">
      <xdr:nvSpPr>
        <xdr:cNvPr id="116" name="フローチャート : 判断 115"/>
        <xdr:cNvSpPr/>
      </xdr:nvSpPr>
      <xdr:spPr bwMode="auto">
        <a:xfrm>
          <a:off x="4953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104189</xdr:rowOff>
    </xdr:from>
    <xdr:ext cx="736600" cy="259045"/>
    <xdr:sp macro="" textlink="">
      <xdr:nvSpPr>
        <xdr:cNvPr id="117" name="テキスト ボックス 116"/>
        <xdr:cNvSpPr txBox="1"/>
      </xdr:nvSpPr>
      <xdr:spPr>
        <a:xfrm>
          <a:off x="4622800" y="70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277762</xdr:rowOff>
    </xdr:from>
    <xdr:to>
      <xdr:col>3</xdr:col>
      <xdr:colOff>904875</xdr:colOff>
      <xdr:row>34</xdr:row>
      <xdr:rowOff>71679</xdr:rowOff>
    </xdr:to>
    <xdr:cxnSp macro="">
      <xdr:nvCxnSpPr>
        <xdr:cNvPr id="118" name="直線コネクタ 117"/>
        <xdr:cNvCxnSpPr/>
      </xdr:nvCxnSpPr>
      <xdr:spPr bwMode="auto">
        <a:xfrm>
          <a:off x="3606800" y="6202312"/>
          <a:ext cx="698500" cy="13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298438</xdr:rowOff>
    </xdr:from>
    <xdr:to>
      <xdr:col>3</xdr:col>
      <xdr:colOff>955675</xdr:colOff>
      <xdr:row>36</xdr:row>
      <xdr:rowOff>57138</xdr:rowOff>
    </xdr:to>
    <xdr:sp macro="" textlink="">
      <xdr:nvSpPr>
        <xdr:cNvPr id="119" name="フローチャート : 判断 118"/>
        <xdr:cNvSpPr/>
      </xdr:nvSpPr>
      <xdr:spPr bwMode="auto">
        <a:xfrm>
          <a:off x="4254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41915</xdr:rowOff>
    </xdr:from>
    <xdr:ext cx="762000" cy="259045"/>
    <xdr:sp macro="" textlink="">
      <xdr:nvSpPr>
        <xdr:cNvPr id="120" name="テキスト ボックス 119"/>
        <xdr:cNvSpPr txBox="1"/>
      </xdr:nvSpPr>
      <xdr:spPr>
        <a:xfrm>
          <a:off x="3924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208782</xdr:rowOff>
    </xdr:from>
    <xdr:to>
      <xdr:col>3</xdr:col>
      <xdr:colOff>206375</xdr:colOff>
      <xdr:row>33</xdr:row>
      <xdr:rowOff>277762</xdr:rowOff>
    </xdr:to>
    <xdr:cxnSp macro="">
      <xdr:nvCxnSpPr>
        <xdr:cNvPr id="121" name="直線コネクタ 120"/>
        <xdr:cNvCxnSpPr/>
      </xdr:nvCxnSpPr>
      <xdr:spPr bwMode="auto">
        <a:xfrm>
          <a:off x="2908300" y="6133332"/>
          <a:ext cx="698500" cy="6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250507</xdr:rowOff>
    </xdr:from>
    <xdr:to>
      <xdr:col>3</xdr:col>
      <xdr:colOff>257175</xdr:colOff>
      <xdr:row>36</xdr:row>
      <xdr:rowOff>9207</xdr:rowOff>
    </xdr:to>
    <xdr:sp macro="" textlink="">
      <xdr:nvSpPr>
        <xdr:cNvPr id="122" name="フローチャート : 判断 121"/>
        <xdr:cNvSpPr/>
      </xdr:nvSpPr>
      <xdr:spPr bwMode="auto">
        <a:xfrm>
          <a:off x="3556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336884</xdr:rowOff>
    </xdr:from>
    <xdr:ext cx="762000" cy="259045"/>
    <xdr:sp macro="" textlink="">
      <xdr:nvSpPr>
        <xdr:cNvPr id="123" name="テキスト ボックス 122"/>
        <xdr:cNvSpPr txBox="1"/>
      </xdr:nvSpPr>
      <xdr:spPr>
        <a:xfrm>
          <a:off x="32258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182194</xdr:rowOff>
    </xdr:from>
    <xdr:to>
      <xdr:col>2</xdr:col>
      <xdr:colOff>692150</xdr:colOff>
      <xdr:row>35</xdr:row>
      <xdr:rowOff>283794</xdr:rowOff>
    </xdr:to>
    <xdr:sp macro="" textlink="">
      <xdr:nvSpPr>
        <xdr:cNvPr id="124" name="フローチャート : 判断 123"/>
        <xdr:cNvSpPr/>
      </xdr:nvSpPr>
      <xdr:spPr bwMode="auto">
        <a:xfrm>
          <a:off x="2857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268571</xdr:rowOff>
    </xdr:from>
    <xdr:ext cx="762000" cy="259045"/>
    <xdr:sp macro="" textlink="">
      <xdr:nvSpPr>
        <xdr:cNvPr id="125" name="テキスト ボックス 124"/>
        <xdr:cNvSpPr txBox="1"/>
      </xdr:nvSpPr>
      <xdr:spPr>
        <a:xfrm>
          <a:off x="2527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67970</xdr:rowOff>
    </xdr:from>
    <xdr:to>
      <xdr:col>5</xdr:col>
      <xdr:colOff>34925</xdr:colOff>
      <xdr:row>34</xdr:row>
      <xdr:rowOff>169570</xdr:rowOff>
    </xdr:to>
    <xdr:sp macro="" textlink="">
      <xdr:nvSpPr>
        <xdr:cNvPr id="131" name="円/楕円 130"/>
        <xdr:cNvSpPr/>
      </xdr:nvSpPr>
      <xdr:spPr bwMode="auto">
        <a:xfrm>
          <a:off x="5600700" y="633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14647</xdr:rowOff>
    </xdr:from>
    <xdr:ext cx="762000" cy="259045"/>
    <xdr:sp macro="" textlink="">
      <xdr:nvSpPr>
        <xdr:cNvPr id="132" name="人口1人当たり決算額の推移該当値テキスト445"/>
        <xdr:cNvSpPr txBox="1"/>
      </xdr:nvSpPr>
      <xdr:spPr>
        <a:xfrm>
          <a:off x="5740400" y="628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61,432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22041</xdr:rowOff>
    </xdr:from>
    <xdr:to>
      <xdr:col>4</xdr:col>
      <xdr:colOff>520700</xdr:colOff>
      <xdr:row>34</xdr:row>
      <xdr:rowOff>123641</xdr:rowOff>
    </xdr:to>
    <xdr:sp macro="" textlink="">
      <xdr:nvSpPr>
        <xdr:cNvPr id="133" name="円/楕円 132"/>
        <xdr:cNvSpPr/>
      </xdr:nvSpPr>
      <xdr:spPr bwMode="auto">
        <a:xfrm>
          <a:off x="4953000" y="628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133818</xdr:rowOff>
    </xdr:from>
    <xdr:ext cx="736600" cy="259045"/>
    <xdr:sp macro="" textlink="">
      <xdr:nvSpPr>
        <xdr:cNvPr id="134" name="テキスト ボックス 133"/>
        <xdr:cNvSpPr txBox="1"/>
      </xdr:nvSpPr>
      <xdr:spPr>
        <a:xfrm>
          <a:off x="4622800" y="6058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20879</xdr:rowOff>
    </xdr:from>
    <xdr:to>
      <xdr:col>3</xdr:col>
      <xdr:colOff>955675</xdr:colOff>
      <xdr:row>34</xdr:row>
      <xdr:rowOff>122479</xdr:rowOff>
    </xdr:to>
    <xdr:sp macro="" textlink="">
      <xdr:nvSpPr>
        <xdr:cNvPr id="135" name="円/楕円 134"/>
        <xdr:cNvSpPr/>
      </xdr:nvSpPr>
      <xdr:spPr bwMode="auto">
        <a:xfrm>
          <a:off x="4254500" y="628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132656</xdr:rowOff>
    </xdr:from>
    <xdr:ext cx="762000" cy="259045"/>
    <xdr:sp macro="" textlink="">
      <xdr:nvSpPr>
        <xdr:cNvPr id="136" name="テキスト ボックス 135"/>
        <xdr:cNvSpPr txBox="1"/>
      </xdr:nvSpPr>
      <xdr:spPr>
        <a:xfrm>
          <a:off x="3924300" y="605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226962</xdr:rowOff>
    </xdr:from>
    <xdr:to>
      <xdr:col>3</xdr:col>
      <xdr:colOff>257175</xdr:colOff>
      <xdr:row>33</xdr:row>
      <xdr:rowOff>328562</xdr:rowOff>
    </xdr:to>
    <xdr:sp macro="" textlink="">
      <xdr:nvSpPr>
        <xdr:cNvPr id="137" name="円/楕円 136"/>
        <xdr:cNvSpPr/>
      </xdr:nvSpPr>
      <xdr:spPr bwMode="auto">
        <a:xfrm>
          <a:off x="3556000" y="615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167289</xdr:rowOff>
    </xdr:from>
    <xdr:ext cx="762000" cy="259045"/>
    <xdr:sp macro="" textlink="">
      <xdr:nvSpPr>
        <xdr:cNvPr id="138" name="テキスト ボックス 137"/>
        <xdr:cNvSpPr txBox="1"/>
      </xdr:nvSpPr>
      <xdr:spPr>
        <a:xfrm>
          <a:off x="3225800" y="592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157982</xdr:rowOff>
    </xdr:from>
    <xdr:to>
      <xdr:col>2</xdr:col>
      <xdr:colOff>692150</xdr:colOff>
      <xdr:row>33</xdr:row>
      <xdr:rowOff>259582</xdr:rowOff>
    </xdr:to>
    <xdr:sp macro="" textlink="">
      <xdr:nvSpPr>
        <xdr:cNvPr id="139" name="円/楕円 138"/>
        <xdr:cNvSpPr/>
      </xdr:nvSpPr>
      <xdr:spPr bwMode="auto">
        <a:xfrm>
          <a:off x="2857500" y="608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98309</xdr:rowOff>
    </xdr:from>
    <xdr:ext cx="762000" cy="259045"/>
    <xdr:sp macro="" textlink="">
      <xdr:nvSpPr>
        <xdr:cNvPr id="140" name="テキスト ボックス 139"/>
        <xdr:cNvSpPr txBox="1"/>
      </xdr:nvSpPr>
      <xdr:spPr>
        <a:xfrm>
          <a:off x="2527300" y="585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31452</xdr:rowOff>
    </xdr:from>
    <xdr:to>
      <xdr:col>6</xdr:col>
      <xdr:colOff>511175</xdr:colOff>
      <xdr:row>34</xdr:row>
      <xdr:rowOff>53365</xdr:rowOff>
    </xdr:to>
    <xdr:cxnSp macro="">
      <xdr:nvCxnSpPr>
        <xdr:cNvPr id="63" name="直線コネクタ 62"/>
        <xdr:cNvCxnSpPr/>
      </xdr:nvCxnSpPr>
      <xdr:spPr>
        <a:xfrm flipV="1">
          <a:off x="3797300" y="5860752"/>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53365</xdr:rowOff>
    </xdr:from>
    <xdr:to>
      <xdr:col>5</xdr:col>
      <xdr:colOff>358775</xdr:colOff>
      <xdr:row>34</xdr:row>
      <xdr:rowOff>71142</xdr:rowOff>
    </xdr:to>
    <xdr:cxnSp macro="">
      <xdr:nvCxnSpPr>
        <xdr:cNvPr id="66" name="直線コネクタ 65"/>
        <xdr:cNvCxnSpPr/>
      </xdr:nvCxnSpPr>
      <xdr:spPr>
        <a:xfrm flipV="1">
          <a:off x="2908300" y="5882665"/>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46594</xdr:rowOff>
    </xdr:from>
    <xdr:to>
      <xdr:col>4</xdr:col>
      <xdr:colOff>155575</xdr:colOff>
      <xdr:row>34</xdr:row>
      <xdr:rowOff>71142</xdr:rowOff>
    </xdr:to>
    <xdr:cxnSp macro="">
      <xdr:nvCxnSpPr>
        <xdr:cNvPr id="69" name="直線コネクタ 68"/>
        <xdr:cNvCxnSpPr/>
      </xdr:nvCxnSpPr>
      <xdr:spPr>
        <a:xfrm>
          <a:off x="2019300" y="5875894"/>
          <a:ext cx="889000" cy="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10715</xdr:rowOff>
    </xdr:from>
    <xdr:to>
      <xdr:col>2</xdr:col>
      <xdr:colOff>638175</xdr:colOff>
      <xdr:row>34</xdr:row>
      <xdr:rowOff>46594</xdr:rowOff>
    </xdr:to>
    <xdr:cxnSp macro="">
      <xdr:nvCxnSpPr>
        <xdr:cNvPr id="72" name="直線コネクタ 71"/>
        <xdr:cNvCxnSpPr/>
      </xdr:nvCxnSpPr>
      <xdr:spPr>
        <a:xfrm>
          <a:off x="1130300" y="5840015"/>
          <a:ext cx="8890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152102</xdr:rowOff>
    </xdr:from>
    <xdr:to>
      <xdr:col>6</xdr:col>
      <xdr:colOff>561975</xdr:colOff>
      <xdr:row>34</xdr:row>
      <xdr:rowOff>82252</xdr:rowOff>
    </xdr:to>
    <xdr:sp macro="" textlink="">
      <xdr:nvSpPr>
        <xdr:cNvPr id="82" name="円/楕円 81"/>
        <xdr:cNvSpPr/>
      </xdr:nvSpPr>
      <xdr:spPr>
        <a:xfrm>
          <a:off x="4584700" y="5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3529</xdr:rowOff>
    </xdr:from>
    <xdr:ext cx="599010" cy="259045"/>
    <xdr:sp macro="" textlink="">
      <xdr:nvSpPr>
        <xdr:cNvPr id="83" name="人件費該当値テキスト"/>
        <xdr:cNvSpPr txBox="1"/>
      </xdr:nvSpPr>
      <xdr:spPr>
        <a:xfrm>
          <a:off x="4686300" y="56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2565</xdr:rowOff>
    </xdr:from>
    <xdr:to>
      <xdr:col>5</xdr:col>
      <xdr:colOff>409575</xdr:colOff>
      <xdr:row>34</xdr:row>
      <xdr:rowOff>104165</xdr:rowOff>
    </xdr:to>
    <xdr:sp macro="" textlink="">
      <xdr:nvSpPr>
        <xdr:cNvPr id="84" name="円/楕円 83"/>
        <xdr:cNvSpPr/>
      </xdr:nvSpPr>
      <xdr:spPr>
        <a:xfrm>
          <a:off x="3746500" y="58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120692</xdr:rowOff>
    </xdr:from>
    <xdr:ext cx="599010" cy="259045"/>
    <xdr:sp macro="" textlink="">
      <xdr:nvSpPr>
        <xdr:cNvPr id="85" name="テキスト ボックス 84"/>
        <xdr:cNvSpPr txBox="1"/>
      </xdr:nvSpPr>
      <xdr:spPr>
        <a:xfrm>
          <a:off x="3497794" y="56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20342</xdr:rowOff>
    </xdr:from>
    <xdr:to>
      <xdr:col>4</xdr:col>
      <xdr:colOff>206375</xdr:colOff>
      <xdr:row>34</xdr:row>
      <xdr:rowOff>121942</xdr:rowOff>
    </xdr:to>
    <xdr:sp macro="" textlink="">
      <xdr:nvSpPr>
        <xdr:cNvPr id="86" name="円/楕円 85"/>
        <xdr:cNvSpPr/>
      </xdr:nvSpPr>
      <xdr:spPr>
        <a:xfrm>
          <a:off x="2857500" y="58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138469</xdr:rowOff>
    </xdr:from>
    <xdr:ext cx="599010" cy="259045"/>
    <xdr:sp macro="" textlink="">
      <xdr:nvSpPr>
        <xdr:cNvPr id="87" name="テキスト ボックス 86"/>
        <xdr:cNvSpPr txBox="1"/>
      </xdr:nvSpPr>
      <xdr:spPr>
        <a:xfrm>
          <a:off x="2608794" y="562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167244</xdr:rowOff>
    </xdr:from>
    <xdr:to>
      <xdr:col>3</xdr:col>
      <xdr:colOff>3175</xdr:colOff>
      <xdr:row>34</xdr:row>
      <xdr:rowOff>97394</xdr:rowOff>
    </xdr:to>
    <xdr:sp macro="" textlink="">
      <xdr:nvSpPr>
        <xdr:cNvPr id="88" name="円/楕円 87"/>
        <xdr:cNvSpPr/>
      </xdr:nvSpPr>
      <xdr:spPr>
        <a:xfrm>
          <a:off x="1968500" y="58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113921</xdr:rowOff>
    </xdr:from>
    <xdr:ext cx="599010" cy="259045"/>
    <xdr:sp macro="" textlink="">
      <xdr:nvSpPr>
        <xdr:cNvPr id="89" name="テキスト ボックス 88"/>
        <xdr:cNvSpPr txBox="1"/>
      </xdr:nvSpPr>
      <xdr:spPr>
        <a:xfrm>
          <a:off x="1719794" y="56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143,553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131365</xdr:rowOff>
    </xdr:from>
    <xdr:to>
      <xdr:col>1</xdr:col>
      <xdr:colOff>485775</xdr:colOff>
      <xdr:row>34</xdr:row>
      <xdr:rowOff>61515</xdr:rowOff>
    </xdr:to>
    <xdr:sp macro="" textlink="">
      <xdr:nvSpPr>
        <xdr:cNvPr id="90" name="円/楕円 89"/>
        <xdr:cNvSpPr/>
      </xdr:nvSpPr>
      <xdr:spPr>
        <a:xfrm>
          <a:off x="1079500" y="57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78042</xdr:rowOff>
    </xdr:from>
    <xdr:ext cx="599010" cy="259045"/>
    <xdr:sp macro="" textlink="">
      <xdr:nvSpPr>
        <xdr:cNvPr id="91" name="テキスト ボックス 90"/>
        <xdr:cNvSpPr txBox="1"/>
      </xdr:nvSpPr>
      <xdr:spPr>
        <a:xfrm>
          <a:off x="830794" y="556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162210</xdr:rowOff>
    </xdr:from>
    <xdr:to>
      <xdr:col>6</xdr:col>
      <xdr:colOff>511175</xdr:colOff>
      <xdr:row>57</xdr:row>
      <xdr:rowOff>8205</xdr:rowOff>
    </xdr:to>
    <xdr:cxnSp macro="">
      <xdr:nvCxnSpPr>
        <xdr:cNvPr id="118" name="直線コネクタ 117"/>
        <xdr:cNvCxnSpPr/>
      </xdr:nvCxnSpPr>
      <xdr:spPr>
        <a:xfrm flipV="1">
          <a:off x="3797300" y="9763410"/>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8205</xdr:rowOff>
    </xdr:from>
    <xdr:to>
      <xdr:col>5</xdr:col>
      <xdr:colOff>358775</xdr:colOff>
      <xdr:row>57</xdr:row>
      <xdr:rowOff>26159</xdr:rowOff>
    </xdr:to>
    <xdr:cxnSp macro="">
      <xdr:nvCxnSpPr>
        <xdr:cNvPr id="121" name="直線コネクタ 120"/>
        <xdr:cNvCxnSpPr/>
      </xdr:nvCxnSpPr>
      <xdr:spPr>
        <a:xfrm flipV="1">
          <a:off x="2908300" y="9780855"/>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21283</xdr:rowOff>
    </xdr:from>
    <xdr:to>
      <xdr:col>4</xdr:col>
      <xdr:colOff>155575</xdr:colOff>
      <xdr:row>57</xdr:row>
      <xdr:rowOff>26159</xdr:rowOff>
    </xdr:to>
    <xdr:cxnSp macro="">
      <xdr:nvCxnSpPr>
        <xdr:cNvPr id="124" name="直線コネクタ 123"/>
        <xdr:cNvCxnSpPr/>
      </xdr:nvCxnSpPr>
      <xdr:spPr>
        <a:xfrm>
          <a:off x="2019300" y="979393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158514</xdr:rowOff>
    </xdr:from>
    <xdr:to>
      <xdr:col>2</xdr:col>
      <xdr:colOff>638175</xdr:colOff>
      <xdr:row>57</xdr:row>
      <xdr:rowOff>21283</xdr:rowOff>
    </xdr:to>
    <xdr:cxnSp macro="">
      <xdr:nvCxnSpPr>
        <xdr:cNvPr id="127" name="直線コネクタ 126"/>
        <xdr:cNvCxnSpPr/>
      </xdr:nvCxnSpPr>
      <xdr:spPr>
        <a:xfrm>
          <a:off x="1130300" y="9759714"/>
          <a:ext cx="889000" cy="3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118977</xdr:rowOff>
    </xdr:from>
    <xdr:ext cx="599010" cy="259045"/>
    <xdr:sp macro="" textlink="">
      <xdr:nvSpPr>
        <xdr:cNvPr id="129" name="テキスト ボックス 128"/>
        <xdr:cNvSpPr txBox="1"/>
      </xdr:nvSpPr>
      <xdr:spPr>
        <a:xfrm>
          <a:off x="1719794" y="9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111410</xdr:rowOff>
    </xdr:from>
    <xdr:to>
      <xdr:col>6</xdr:col>
      <xdr:colOff>561975</xdr:colOff>
      <xdr:row>57</xdr:row>
      <xdr:rowOff>41560</xdr:rowOff>
    </xdr:to>
    <xdr:sp macro="" textlink="">
      <xdr:nvSpPr>
        <xdr:cNvPr id="137" name="円/楕円 136"/>
        <xdr:cNvSpPr/>
      </xdr:nvSpPr>
      <xdr:spPr>
        <a:xfrm>
          <a:off x="4584700" y="97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134287</xdr:rowOff>
    </xdr:from>
    <xdr:ext cx="599010" cy="259045"/>
    <xdr:sp macro="" textlink="">
      <xdr:nvSpPr>
        <xdr:cNvPr id="138" name="物件費該当値テキスト"/>
        <xdr:cNvSpPr txBox="1"/>
      </xdr:nvSpPr>
      <xdr:spPr>
        <a:xfrm>
          <a:off x="4686300" y="95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128855</xdr:rowOff>
    </xdr:from>
    <xdr:to>
      <xdr:col>5</xdr:col>
      <xdr:colOff>409575</xdr:colOff>
      <xdr:row>57</xdr:row>
      <xdr:rowOff>59005</xdr:rowOff>
    </xdr:to>
    <xdr:sp macro="" textlink="">
      <xdr:nvSpPr>
        <xdr:cNvPr id="139" name="円/楕円 138"/>
        <xdr:cNvSpPr/>
      </xdr:nvSpPr>
      <xdr:spPr>
        <a:xfrm>
          <a:off x="3746500" y="97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75532</xdr:rowOff>
    </xdr:from>
    <xdr:ext cx="599010" cy="259045"/>
    <xdr:sp macro="" textlink="">
      <xdr:nvSpPr>
        <xdr:cNvPr id="140" name="テキスト ボックス 139"/>
        <xdr:cNvSpPr txBox="1"/>
      </xdr:nvSpPr>
      <xdr:spPr>
        <a:xfrm>
          <a:off x="3497794" y="950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146809</xdr:rowOff>
    </xdr:from>
    <xdr:to>
      <xdr:col>4</xdr:col>
      <xdr:colOff>206375</xdr:colOff>
      <xdr:row>57</xdr:row>
      <xdr:rowOff>76959</xdr:rowOff>
    </xdr:to>
    <xdr:sp macro="" textlink="">
      <xdr:nvSpPr>
        <xdr:cNvPr id="141" name="円/楕円 140"/>
        <xdr:cNvSpPr/>
      </xdr:nvSpPr>
      <xdr:spPr>
        <a:xfrm>
          <a:off x="2857500" y="97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93486</xdr:rowOff>
    </xdr:from>
    <xdr:ext cx="599010" cy="259045"/>
    <xdr:sp macro="" textlink="">
      <xdr:nvSpPr>
        <xdr:cNvPr id="142" name="テキスト ボックス 141"/>
        <xdr:cNvSpPr txBox="1"/>
      </xdr:nvSpPr>
      <xdr:spPr>
        <a:xfrm>
          <a:off x="2608794" y="95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141933</xdr:rowOff>
    </xdr:from>
    <xdr:to>
      <xdr:col>3</xdr:col>
      <xdr:colOff>3175</xdr:colOff>
      <xdr:row>57</xdr:row>
      <xdr:rowOff>72083</xdr:rowOff>
    </xdr:to>
    <xdr:sp macro="" textlink="">
      <xdr:nvSpPr>
        <xdr:cNvPr id="143" name="円/楕円 142"/>
        <xdr:cNvSpPr/>
      </xdr:nvSpPr>
      <xdr:spPr>
        <a:xfrm>
          <a:off x="1968500" y="97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88610</xdr:rowOff>
    </xdr:from>
    <xdr:ext cx="599010" cy="259045"/>
    <xdr:sp macro="" textlink="">
      <xdr:nvSpPr>
        <xdr:cNvPr id="144" name="テキスト ボックス 143"/>
        <xdr:cNvSpPr txBox="1"/>
      </xdr:nvSpPr>
      <xdr:spPr>
        <a:xfrm>
          <a:off x="1719794" y="951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107714</xdr:rowOff>
    </xdr:from>
    <xdr:to>
      <xdr:col>1</xdr:col>
      <xdr:colOff>485775</xdr:colOff>
      <xdr:row>57</xdr:row>
      <xdr:rowOff>37864</xdr:rowOff>
    </xdr:to>
    <xdr:sp macro="" textlink="">
      <xdr:nvSpPr>
        <xdr:cNvPr id="145" name="円/楕円 144"/>
        <xdr:cNvSpPr/>
      </xdr:nvSpPr>
      <xdr:spPr>
        <a:xfrm>
          <a:off x="1079500" y="97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54391</xdr:rowOff>
    </xdr:from>
    <xdr:ext cx="599010" cy="259045"/>
    <xdr:sp macro="" textlink="">
      <xdr:nvSpPr>
        <xdr:cNvPr id="146" name="テキスト ボックス 145"/>
        <xdr:cNvSpPr txBox="1"/>
      </xdr:nvSpPr>
      <xdr:spPr>
        <a:xfrm>
          <a:off x="830794" y="94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36968</xdr:rowOff>
    </xdr:from>
    <xdr:to>
      <xdr:col>6</xdr:col>
      <xdr:colOff>511175</xdr:colOff>
      <xdr:row>74</xdr:row>
      <xdr:rowOff>109936</xdr:rowOff>
    </xdr:to>
    <xdr:cxnSp macro="">
      <xdr:nvCxnSpPr>
        <xdr:cNvPr id="173" name="直線コネクタ 172"/>
        <xdr:cNvCxnSpPr/>
      </xdr:nvCxnSpPr>
      <xdr:spPr>
        <a:xfrm>
          <a:off x="3797300" y="12724268"/>
          <a:ext cx="838200" cy="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36968</xdr:rowOff>
    </xdr:from>
    <xdr:to>
      <xdr:col>5</xdr:col>
      <xdr:colOff>358775</xdr:colOff>
      <xdr:row>74</xdr:row>
      <xdr:rowOff>81384</xdr:rowOff>
    </xdr:to>
    <xdr:cxnSp macro="">
      <xdr:nvCxnSpPr>
        <xdr:cNvPr id="176" name="直線コネクタ 175"/>
        <xdr:cNvCxnSpPr/>
      </xdr:nvCxnSpPr>
      <xdr:spPr>
        <a:xfrm flipV="1">
          <a:off x="2908300" y="12724268"/>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120017</xdr:rowOff>
    </xdr:from>
    <xdr:to>
      <xdr:col>4</xdr:col>
      <xdr:colOff>155575</xdr:colOff>
      <xdr:row>74</xdr:row>
      <xdr:rowOff>81384</xdr:rowOff>
    </xdr:to>
    <xdr:cxnSp macro="">
      <xdr:nvCxnSpPr>
        <xdr:cNvPr id="179" name="直線コネクタ 178"/>
        <xdr:cNvCxnSpPr/>
      </xdr:nvCxnSpPr>
      <xdr:spPr>
        <a:xfrm>
          <a:off x="2019300" y="12635867"/>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120017</xdr:rowOff>
    </xdr:from>
    <xdr:to>
      <xdr:col>2</xdr:col>
      <xdr:colOff>638175</xdr:colOff>
      <xdr:row>75</xdr:row>
      <xdr:rowOff>132179</xdr:rowOff>
    </xdr:to>
    <xdr:cxnSp macro="">
      <xdr:nvCxnSpPr>
        <xdr:cNvPr id="182" name="直線コネクタ 181"/>
        <xdr:cNvCxnSpPr/>
      </xdr:nvCxnSpPr>
      <xdr:spPr>
        <a:xfrm flipV="1">
          <a:off x="1130300" y="12635867"/>
          <a:ext cx="889000" cy="3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17104</xdr:rowOff>
    </xdr:from>
    <xdr:ext cx="469744" cy="259045"/>
    <xdr:sp macro="" textlink="">
      <xdr:nvSpPr>
        <xdr:cNvPr id="184" name="テキスト ボックス 183"/>
        <xdr:cNvSpPr txBox="1"/>
      </xdr:nvSpPr>
      <xdr:spPr>
        <a:xfrm>
          <a:off x="1784427"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59136</xdr:rowOff>
    </xdr:from>
    <xdr:to>
      <xdr:col>6</xdr:col>
      <xdr:colOff>561975</xdr:colOff>
      <xdr:row>74</xdr:row>
      <xdr:rowOff>160736</xdr:rowOff>
    </xdr:to>
    <xdr:sp macro="" textlink="">
      <xdr:nvSpPr>
        <xdr:cNvPr id="192" name="円/楕円 191"/>
        <xdr:cNvSpPr/>
      </xdr:nvSpPr>
      <xdr:spPr>
        <a:xfrm>
          <a:off x="4584700" y="12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82013</xdr:rowOff>
    </xdr:from>
    <xdr:ext cx="534377" cy="259045"/>
    <xdr:sp macro="" textlink="">
      <xdr:nvSpPr>
        <xdr:cNvPr id="193" name="維持補修費該当値テキスト"/>
        <xdr:cNvSpPr txBox="1"/>
      </xdr:nvSpPr>
      <xdr:spPr>
        <a:xfrm>
          <a:off x="4686300" y="125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157618</xdr:rowOff>
    </xdr:from>
    <xdr:to>
      <xdr:col>5</xdr:col>
      <xdr:colOff>409575</xdr:colOff>
      <xdr:row>74</xdr:row>
      <xdr:rowOff>87768</xdr:rowOff>
    </xdr:to>
    <xdr:sp macro="" textlink="">
      <xdr:nvSpPr>
        <xdr:cNvPr id="194" name="円/楕円 193"/>
        <xdr:cNvSpPr/>
      </xdr:nvSpPr>
      <xdr:spPr>
        <a:xfrm>
          <a:off x="3746500" y="126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104295</xdr:rowOff>
    </xdr:from>
    <xdr:ext cx="534377" cy="259045"/>
    <xdr:sp macro="" textlink="">
      <xdr:nvSpPr>
        <xdr:cNvPr id="195" name="テキスト ボックス 194"/>
        <xdr:cNvSpPr txBox="1"/>
      </xdr:nvSpPr>
      <xdr:spPr>
        <a:xfrm>
          <a:off x="3530111" y="124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30584</xdr:rowOff>
    </xdr:from>
    <xdr:to>
      <xdr:col>4</xdr:col>
      <xdr:colOff>206375</xdr:colOff>
      <xdr:row>74</xdr:row>
      <xdr:rowOff>132184</xdr:rowOff>
    </xdr:to>
    <xdr:sp macro="" textlink="">
      <xdr:nvSpPr>
        <xdr:cNvPr id="196" name="円/楕円 195"/>
        <xdr:cNvSpPr/>
      </xdr:nvSpPr>
      <xdr:spPr>
        <a:xfrm>
          <a:off x="2857500" y="127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148711</xdr:rowOff>
    </xdr:from>
    <xdr:ext cx="534377" cy="259045"/>
    <xdr:sp macro="" textlink="">
      <xdr:nvSpPr>
        <xdr:cNvPr id="197" name="テキスト ボックス 196"/>
        <xdr:cNvSpPr txBox="1"/>
      </xdr:nvSpPr>
      <xdr:spPr>
        <a:xfrm>
          <a:off x="2641111" y="1249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69217</xdr:rowOff>
    </xdr:from>
    <xdr:to>
      <xdr:col>3</xdr:col>
      <xdr:colOff>3175</xdr:colOff>
      <xdr:row>73</xdr:row>
      <xdr:rowOff>170817</xdr:rowOff>
    </xdr:to>
    <xdr:sp macro="" textlink="">
      <xdr:nvSpPr>
        <xdr:cNvPr id="198" name="円/楕円 197"/>
        <xdr:cNvSpPr/>
      </xdr:nvSpPr>
      <xdr:spPr>
        <a:xfrm>
          <a:off x="1968500" y="125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15894</xdr:rowOff>
    </xdr:from>
    <xdr:ext cx="534377" cy="259045"/>
    <xdr:sp macro="" textlink="">
      <xdr:nvSpPr>
        <xdr:cNvPr id="199" name="テキスト ボックス 198"/>
        <xdr:cNvSpPr txBox="1"/>
      </xdr:nvSpPr>
      <xdr:spPr>
        <a:xfrm>
          <a:off x="1752111" y="123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81379</xdr:rowOff>
    </xdr:from>
    <xdr:to>
      <xdr:col>1</xdr:col>
      <xdr:colOff>485775</xdr:colOff>
      <xdr:row>76</xdr:row>
      <xdr:rowOff>11528</xdr:rowOff>
    </xdr:to>
    <xdr:sp macro="" textlink="">
      <xdr:nvSpPr>
        <xdr:cNvPr id="200" name="円/楕円 199"/>
        <xdr:cNvSpPr/>
      </xdr:nvSpPr>
      <xdr:spPr>
        <a:xfrm>
          <a:off x="1079500" y="12940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28056</xdr:rowOff>
    </xdr:from>
    <xdr:ext cx="534377" cy="259045"/>
    <xdr:sp macro="" textlink="">
      <xdr:nvSpPr>
        <xdr:cNvPr id="201" name="テキスト ボックス 200"/>
        <xdr:cNvSpPr txBox="1"/>
      </xdr:nvSpPr>
      <xdr:spPr>
        <a:xfrm>
          <a:off x="863111" y="127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42241</xdr:rowOff>
    </xdr:from>
    <xdr:to>
      <xdr:col>6</xdr:col>
      <xdr:colOff>511175</xdr:colOff>
      <xdr:row>96</xdr:row>
      <xdr:rowOff>51670</xdr:rowOff>
    </xdr:to>
    <xdr:cxnSp macro="">
      <xdr:nvCxnSpPr>
        <xdr:cNvPr id="231" name="直線コネクタ 230"/>
        <xdr:cNvCxnSpPr/>
      </xdr:nvCxnSpPr>
      <xdr:spPr>
        <a:xfrm>
          <a:off x="3797300" y="16501441"/>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42241</xdr:rowOff>
    </xdr:from>
    <xdr:to>
      <xdr:col>5</xdr:col>
      <xdr:colOff>358775</xdr:colOff>
      <xdr:row>96</xdr:row>
      <xdr:rowOff>123126</xdr:rowOff>
    </xdr:to>
    <xdr:cxnSp macro="">
      <xdr:nvCxnSpPr>
        <xdr:cNvPr id="234" name="直線コネクタ 233"/>
        <xdr:cNvCxnSpPr/>
      </xdr:nvCxnSpPr>
      <xdr:spPr>
        <a:xfrm flipV="1">
          <a:off x="2908300" y="16501441"/>
          <a:ext cx="8890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108858</xdr:rowOff>
    </xdr:from>
    <xdr:to>
      <xdr:col>4</xdr:col>
      <xdr:colOff>155575</xdr:colOff>
      <xdr:row>96</xdr:row>
      <xdr:rowOff>123126</xdr:rowOff>
    </xdr:to>
    <xdr:cxnSp macro="">
      <xdr:nvCxnSpPr>
        <xdr:cNvPr id="237" name="直線コネクタ 236"/>
        <xdr:cNvCxnSpPr/>
      </xdr:nvCxnSpPr>
      <xdr:spPr>
        <a:xfrm>
          <a:off x="2019300" y="16568058"/>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97885</xdr:rowOff>
    </xdr:from>
    <xdr:to>
      <xdr:col>2</xdr:col>
      <xdr:colOff>638175</xdr:colOff>
      <xdr:row>96</xdr:row>
      <xdr:rowOff>108858</xdr:rowOff>
    </xdr:to>
    <xdr:cxnSp macro="">
      <xdr:nvCxnSpPr>
        <xdr:cNvPr id="240" name="直線コネクタ 239"/>
        <xdr:cNvCxnSpPr/>
      </xdr:nvCxnSpPr>
      <xdr:spPr>
        <a:xfrm>
          <a:off x="1130300" y="1655708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870</xdr:rowOff>
    </xdr:from>
    <xdr:to>
      <xdr:col>6</xdr:col>
      <xdr:colOff>561975</xdr:colOff>
      <xdr:row>96</xdr:row>
      <xdr:rowOff>102470</xdr:rowOff>
    </xdr:to>
    <xdr:sp macro="" textlink="">
      <xdr:nvSpPr>
        <xdr:cNvPr id="250" name="円/楕円 249"/>
        <xdr:cNvSpPr/>
      </xdr:nvSpPr>
      <xdr:spPr>
        <a:xfrm>
          <a:off x="4584700" y="164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150747</xdr:rowOff>
    </xdr:from>
    <xdr:ext cx="534377" cy="259045"/>
    <xdr:sp macro="" textlink="">
      <xdr:nvSpPr>
        <xdr:cNvPr id="251" name="扶助費該当値テキスト"/>
        <xdr:cNvSpPr txBox="1"/>
      </xdr:nvSpPr>
      <xdr:spPr>
        <a:xfrm>
          <a:off x="4686300" y="164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162891</xdr:rowOff>
    </xdr:from>
    <xdr:to>
      <xdr:col>5</xdr:col>
      <xdr:colOff>409575</xdr:colOff>
      <xdr:row>96</xdr:row>
      <xdr:rowOff>93041</xdr:rowOff>
    </xdr:to>
    <xdr:sp macro="" textlink="">
      <xdr:nvSpPr>
        <xdr:cNvPr id="252" name="円/楕円 251"/>
        <xdr:cNvSpPr/>
      </xdr:nvSpPr>
      <xdr:spPr>
        <a:xfrm>
          <a:off x="3746500" y="164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84168</xdr:rowOff>
    </xdr:from>
    <xdr:ext cx="534377" cy="259045"/>
    <xdr:sp macro="" textlink="">
      <xdr:nvSpPr>
        <xdr:cNvPr id="253" name="テキスト ボックス 252"/>
        <xdr:cNvSpPr txBox="1"/>
      </xdr:nvSpPr>
      <xdr:spPr>
        <a:xfrm>
          <a:off x="3530111" y="165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72326</xdr:rowOff>
    </xdr:from>
    <xdr:to>
      <xdr:col>4</xdr:col>
      <xdr:colOff>206375</xdr:colOff>
      <xdr:row>97</xdr:row>
      <xdr:rowOff>2476</xdr:rowOff>
    </xdr:to>
    <xdr:sp macro="" textlink="">
      <xdr:nvSpPr>
        <xdr:cNvPr id="254" name="円/楕円 253"/>
        <xdr:cNvSpPr/>
      </xdr:nvSpPr>
      <xdr:spPr>
        <a:xfrm>
          <a:off x="2857500" y="165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165053</xdr:rowOff>
    </xdr:from>
    <xdr:ext cx="534377" cy="259045"/>
    <xdr:sp macro="" textlink="">
      <xdr:nvSpPr>
        <xdr:cNvPr id="255" name="テキスト ボックス 254"/>
        <xdr:cNvSpPr txBox="1"/>
      </xdr:nvSpPr>
      <xdr:spPr>
        <a:xfrm>
          <a:off x="2641111" y="166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58058</xdr:rowOff>
    </xdr:from>
    <xdr:to>
      <xdr:col>3</xdr:col>
      <xdr:colOff>3175</xdr:colOff>
      <xdr:row>96</xdr:row>
      <xdr:rowOff>159658</xdr:rowOff>
    </xdr:to>
    <xdr:sp macro="" textlink="">
      <xdr:nvSpPr>
        <xdr:cNvPr id="256" name="円/楕円 255"/>
        <xdr:cNvSpPr/>
      </xdr:nvSpPr>
      <xdr:spPr>
        <a:xfrm>
          <a:off x="1968500" y="165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150785</xdr:rowOff>
    </xdr:from>
    <xdr:ext cx="534377" cy="259045"/>
    <xdr:sp macro="" textlink="">
      <xdr:nvSpPr>
        <xdr:cNvPr id="257" name="テキスト ボックス 256"/>
        <xdr:cNvSpPr txBox="1"/>
      </xdr:nvSpPr>
      <xdr:spPr>
        <a:xfrm>
          <a:off x="1752111" y="166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47085</xdr:rowOff>
    </xdr:from>
    <xdr:to>
      <xdr:col>1</xdr:col>
      <xdr:colOff>485775</xdr:colOff>
      <xdr:row>96</xdr:row>
      <xdr:rowOff>148685</xdr:rowOff>
    </xdr:to>
    <xdr:sp macro="" textlink="">
      <xdr:nvSpPr>
        <xdr:cNvPr id="258" name="円/楕円 257"/>
        <xdr:cNvSpPr/>
      </xdr:nvSpPr>
      <xdr:spPr>
        <a:xfrm>
          <a:off x="1079500" y="165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139812</xdr:rowOff>
    </xdr:from>
    <xdr:ext cx="534377" cy="259045"/>
    <xdr:sp macro="" textlink="">
      <xdr:nvSpPr>
        <xdr:cNvPr id="259" name="テキスト ボックス 258"/>
        <xdr:cNvSpPr txBox="1"/>
      </xdr:nvSpPr>
      <xdr:spPr>
        <a:xfrm>
          <a:off x="863111" y="165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98991</xdr:rowOff>
    </xdr:from>
    <xdr:to>
      <xdr:col>15</xdr:col>
      <xdr:colOff>180975</xdr:colOff>
      <xdr:row>35</xdr:row>
      <xdr:rowOff>157439</xdr:rowOff>
    </xdr:to>
    <xdr:cxnSp macro="">
      <xdr:nvCxnSpPr>
        <xdr:cNvPr id="287" name="直線コネクタ 286"/>
        <xdr:cNvCxnSpPr/>
      </xdr:nvCxnSpPr>
      <xdr:spPr>
        <a:xfrm flipV="1">
          <a:off x="9639300" y="6099741"/>
          <a:ext cx="8382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157439</xdr:rowOff>
    </xdr:from>
    <xdr:to>
      <xdr:col>14</xdr:col>
      <xdr:colOff>28575</xdr:colOff>
      <xdr:row>36</xdr:row>
      <xdr:rowOff>91292</xdr:rowOff>
    </xdr:to>
    <xdr:cxnSp macro="">
      <xdr:nvCxnSpPr>
        <xdr:cNvPr id="290" name="直線コネクタ 289"/>
        <xdr:cNvCxnSpPr/>
      </xdr:nvCxnSpPr>
      <xdr:spPr>
        <a:xfrm flipV="1">
          <a:off x="8750300" y="6158189"/>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148224</xdr:rowOff>
    </xdr:from>
    <xdr:ext cx="534377" cy="259045"/>
    <xdr:sp macro="" textlink="">
      <xdr:nvSpPr>
        <xdr:cNvPr id="292" name="テキスト ボックス 291"/>
        <xdr:cNvSpPr txBox="1"/>
      </xdr:nvSpPr>
      <xdr:spPr>
        <a:xfrm>
          <a:off x="9372111" y="63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91292</xdr:rowOff>
    </xdr:from>
    <xdr:to>
      <xdr:col>12</xdr:col>
      <xdr:colOff>511175</xdr:colOff>
      <xdr:row>36</xdr:row>
      <xdr:rowOff>114353</xdr:rowOff>
    </xdr:to>
    <xdr:cxnSp macro="">
      <xdr:nvCxnSpPr>
        <xdr:cNvPr id="293" name="直線コネクタ 292"/>
        <xdr:cNvCxnSpPr/>
      </xdr:nvCxnSpPr>
      <xdr:spPr>
        <a:xfrm flipV="1">
          <a:off x="7861300" y="6263492"/>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26783</xdr:rowOff>
    </xdr:from>
    <xdr:ext cx="534377" cy="259045"/>
    <xdr:sp macro="" textlink="">
      <xdr:nvSpPr>
        <xdr:cNvPr id="295" name="テキスト ボックス 294"/>
        <xdr:cNvSpPr txBox="1"/>
      </xdr:nvSpPr>
      <xdr:spPr>
        <a:xfrm>
          <a:off x="8483111" y="63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114353</xdr:rowOff>
    </xdr:from>
    <xdr:to>
      <xdr:col>11</xdr:col>
      <xdr:colOff>307975</xdr:colOff>
      <xdr:row>36</xdr:row>
      <xdr:rowOff>117791</xdr:rowOff>
    </xdr:to>
    <xdr:cxnSp macro="">
      <xdr:nvCxnSpPr>
        <xdr:cNvPr id="296" name="直線コネクタ 295"/>
        <xdr:cNvCxnSpPr/>
      </xdr:nvCxnSpPr>
      <xdr:spPr>
        <a:xfrm flipV="1">
          <a:off x="6972300" y="6286553"/>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86447</xdr:rowOff>
    </xdr:from>
    <xdr:ext cx="534377" cy="259045"/>
    <xdr:sp macro="" textlink="">
      <xdr:nvSpPr>
        <xdr:cNvPr id="300" name="テキスト ボックス 299"/>
        <xdr:cNvSpPr txBox="1"/>
      </xdr:nvSpPr>
      <xdr:spPr>
        <a:xfrm>
          <a:off x="6705111" y="6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48191</xdr:rowOff>
    </xdr:from>
    <xdr:to>
      <xdr:col>15</xdr:col>
      <xdr:colOff>231775</xdr:colOff>
      <xdr:row>35</xdr:row>
      <xdr:rowOff>149791</xdr:rowOff>
    </xdr:to>
    <xdr:sp macro="" textlink="">
      <xdr:nvSpPr>
        <xdr:cNvPr id="306" name="円/楕円 305"/>
        <xdr:cNvSpPr/>
      </xdr:nvSpPr>
      <xdr:spPr>
        <a:xfrm>
          <a:off x="10426700" y="60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71068</xdr:rowOff>
    </xdr:from>
    <xdr:ext cx="599010" cy="259045"/>
    <xdr:sp macro="" textlink="">
      <xdr:nvSpPr>
        <xdr:cNvPr id="307" name="補助費等該当値テキスト"/>
        <xdr:cNvSpPr txBox="1"/>
      </xdr:nvSpPr>
      <xdr:spPr>
        <a:xfrm>
          <a:off x="10528300" y="590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106639</xdr:rowOff>
    </xdr:from>
    <xdr:to>
      <xdr:col>14</xdr:col>
      <xdr:colOff>79375</xdr:colOff>
      <xdr:row>36</xdr:row>
      <xdr:rowOff>36789</xdr:rowOff>
    </xdr:to>
    <xdr:sp macro="" textlink="">
      <xdr:nvSpPr>
        <xdr:cNvPr id="308" name="円/楕円 307"/>
        <xdr:cNvSpPr/>
      </xdr:nvSpPr>
      <xdr:spPr>
        <a:xfrm>
          <a:off x="9588500" y="61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53316</xdr:rowOff>
    </xdr:from>
    <xdr:ext cx="599010" cy="259045"/>
    <xdr:sp macro="" textlink="">
      <xdr:nvSpPr>
        <xdr:cNvPr id="309" name="テキスト ボックス 308"/>
        <xdr:cNvSpPr txBox="1"/>
      </xdr:nvSpPr>
      <xdr:spPr>
        <a:xfrm>
          <a:off x="9339794" y="588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40492</xdr:rowOff>
    </xdr:from>
    <xdr:to>
      <xdr:col>12</xdr:col>
      <xdr:colOff>561975</xdr:colOff>
      <xdr:row>36</xdr:row>
      <xdr:rowOff>142092</xdr:rowOff>
    </xdr:to>
    <xdr:sp macro="" textlink="">
      <xdr:nvSpPr>
        <xdr:cNvPr id="310" name="円/楕円 309"/>
        <xdr:cNvSpPr/>
      </xdr:nvSpPr>
      <xdr:spPr>
        <a:xfrm>
          <a:off x="8699500" y="62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158619</xdr:rowOff>
    </xdr:from>
    <xdr:ext cx="534377" cy="259045"/>
    <xdr:sp macro="" textlink="">
      <xdr:nvSpPr>
        <xdr:cNvPr id="311" name="テキスト ボックス 310"/>
        <xdr:cNvSpPr txBox="1"/>
      </xdr:nvSpPr>
      <xdr:spPr>
        <a:xfrm>
          <a:off x="8483111" y="5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63553</xdr:rowOff>
    </xdr:from>
    <xdr:to>
      <xdr:col>11</xdr:col>
      <xdr:colOff>358775</xdr:colOff>
      <xdr:row>36</xdr:row>
      <xdr:rowOff>165153</xdr:rowOff>
    </xdr:to>
    <xdr:sp macro="" textlink="">
      <xdr:nvSpPr>
        <xdr:cNvPr id="312" name="円/楕円 311"/>
        <xdr:cNvSpPr/>
      </xdr:nvSpPr>
      <xdr:spPr>
        <a:xfrm>
          <a:off x="7810500" y="62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10230</xdr:rowOff>
    </xdr:from>
    <xdr:ext cx="534377" cy="259045"/>
    <xdr:sp macro="" textlink="">
      <xdr:nvSpPr>
        <xdr:cNvPr id="313" name="テキスト ボックス 312"/>
        <xdr:cNvSpPr txBox="1"/>
      </xdr:nvSpPr>
      <xdr:spPr>
        <a:xfrm>
          <a:off x="7594111" y="60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66991</xdr:rowOff>
    </xdr:from>
    <xdr:to>
      <xdr:col>10</xdr:col>
      <xdr:colOff>155575</xdr:colOff>
      <xdr:row>36</xdr:row>
      <xdr:rowOff>168591</xdr:rowOff>
    </xdr:to>
    <xdr:sp macro="" textlink="">
      <xdr:nvSpPr>
        <xdr:cNvPr id="314" name="円/楕円 313"/>
        <xdr:cNvSpPr/>
      </xdr:nvSpPr>
      <xdr:spPr>
        <a:xfrm>
          <a:off x="6921500" y="62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13668</xdr:rowOff>
    </xdr:from>
    <xdr:ext cx="534377" cy="259045"/>
    <xdr:sp macro="" textlink="">
      <xdr:nvSpPr>
        <xdr:cNvPr id="315" name="テキスト ボックス 314"/>
        <xdr:cNvSpPr txBox="1"/>
      </xdr:nvSpPr>
      <xdr:spPr>
        <a:xfrm>
          <a:off x="6705111" y="60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65045</xdr:rowOff>
    </xdr:from>
    <xdr:to>
      <xdr:col>15</xdr:col>
      <xdr:colOff>180975</xdr:colOff>
      <xdr:row>59</xdr:row>
      <xdr:rowOff>85460</xdr:rowOff>
    </xdr:to>
    <xdr:cxnSp macro="">
      <xdr:nvCxnSpPr>
        <xdr:cNvPr id="346" name="直線コネクタ 345"/>
        <xdr:cNvCxnSpPr/>
      </xdr:nvCxnSpPr>
      <xdr:spPr>
        <a:xfrm>
          <a:off x="9639300" y="10180595"/>
          <a:ext cx="8382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65045</xdr:rowOff>
    </xdr:from>
    <xdr:to>
      <xdr:col>14</xdr:col>
      <xdr:colOff>28575</xdr:colOff>
      <xdr:row>59</xdr:row>
      <xdr:rowOff>76508</xdr:rowOff>
    </xdr:to>
    <xdr:cxnSp macro="">
      <xdr:nvCxnSpPr>
        <xdr:cNvPr id="349" name="直線コネクタ 348"/>
        <xdr:cNvCxnSpPr/>
      </xdr:nvCxnSpPr>
      <xdr:spPr>
        <a:xfrm flipV="1">
          <a:off x="8750300" y="1018059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76508</xdr:rowOff>
    </xdr:from>
    <xdr:to>
      <xdr:col>12</xdr:col>
      <xdr:colOff>511175</xdr:colOff>
      <xdr:row>59</xdr:row>
      <xdr:rowOff>88766</xdr:rowOff>
    </xdr:to>
    <xdr:cxnSp macro="">
      <xdr:nvCxnSpPr>
        <xdr:cNvPr id="352" name="直線コネクタ 351"/>
        <xdr:cNvCxnSpPr/>
      </xdr:nvCxnSpPr>
      <xdr:spPr>
        <a:xfrm flipV="1">
          <a:off x="7861300" y="10192058"/>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83446</xdr:rowOff>
    </xdr:from>
    <xdr:to>
      <xdr:col>11</xdr:col>
      <xdr:colOff>307975</xdr:colOff>
      <xdr:row>59</xdr:row>
      <xdr:rowOff>88766</xdr:rowOff>
    </xdr:to>
    <xdr:cxnSp macro="">
      <xdr:nvCxnSpPr>
        <xdr:cNvPr id="355" name="直線コネクタ 354"/>
        <xdr:cNvCxnSpPr/>
      </xdr:nvCxnSpPr>
      <xdr:spPr>
        <a:xfrm>
          <a:off x="6972300" y="10198996"/>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34660</xdr:rowOff>
    </xdr:from>
    <xdr:to>
      <xdr:col>15</xdr:col>
      <xdr:colOff>231775</xdr:colOff>
      <xdr:row>59</xdr:row>
      <xdr:rowOff>136260</xdr:rowOff>
    </xdr:to>
    <xdr:sp macro="" textlink="">
      <xdr:nvSpPr>
        <xdr:cNvPr id="365" name="円/楕円 364"/>
        <xdr:cNvSpPr/>
      </xdr:nvSpPr>
      <xdr:spPr>
        <a:xfrm>
          <a:off x="10426700" y="101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14245</xdr:rowOff>
    </xdr:from>
    <xdr:to>
      <xdr:col>14</xdr:col>
      <xdr:colOff>79375</xdr:colOff>
      <xdr:row>59</xdr:row>
      <xdr:rowOff>115845</xdr:rowOff>
    </xdr:to>
    <xdr:sp macro="" textlink="">
      <xdr:nvSpPr>
        <xdr:cNvPr id="367" name="円/楕円 366"/>
        <xdr:cNvSpPr/>
      </xdr:nvSpPr>
      <xdr:spPr>
        <a:xfrm>
          <a:off x="9588500" y="10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106972</xdr:rowOff>
    </xdr:from>
    <xdr:ext cx="599010" cy="259045"/>
    <xdr:sp macro="" textlink="">
      <xdr:nvSpPr>
        <xdr:cNvPr id="368" name="テキスト ボックス 367"/>
        <xdr:cNvSpPr txBox="1"/>
      </xdr:nvSpPr>
      <xdr:spPr>
        <a:xfrm>
          <a:off x="9339794" y="102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25708</xdr:rowOff>
    </xdr:from>
    <xdr:to>
      <xdr:col>12</xdr:col>
      <xdr:colOff>561975</xdr:colOff>
      <xdr:row>59</xdr:row>
      <xdr:rowOff>127308</xdr:rowOff>
    </xdr:to>
    <xdr:sp macro="" textlink="">
      <xdr:nvSpPr>
        <xdr:cNvPr id="369" name="円/楕円 368"/>
        <xdr:cNvSpPr/>
      </xdr:nvSpPr>
      <xdr:spPr>
        <a:xfrm>
          <a:off x="8699500" y="101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118435</xdr:rowOff>
    </xdr:from>
    <xdr:ext cx="534377" cy="259045"/>
    <xdr:sp macro="" textlink="">
      <xdr:nvSpPr>
        <xdr:cNvPr id="370" name="テキスト ボックス 369"/>
        <xdr:cNvSpPr txBox="1"/>
      </xdr:nvSpPr>
      <xdr:spPr>
        <a:xfrm>
          <a:off x="8483111" y="102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37966</xdr:rowOff>
    </xdr:from>
    <xdr:to>
      <xdr:col>11</xdr:col>
      <xdr:colOff>358775</xdr:colOff>
      <xdr:row>59</xdr:row>
      <xdr:rowOff>139566</xdr:rowOff>
    </xdr:to>
    <xdr:sp macro="" textlink="">
      <xdr:nvSpPr>
        <xdr:cNvPr id="371" name="円/楕円 370"/>
        <xdr:cNvSpPr/>
      </xdr:nvSpPr>
      <xdr:spPr>
        <a:xfrm>
          <a:off x="7810500" y="101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130693</xdr:rowOff>
    </xdr:from>
    <xdr:ext cx="534377" cy="259045"/>
    <xdr:sp macro="" textlink="">
      <xdr:nvSpPr>
        <xdr:cNvPr id="372" name="テキスト ボックス 371"/>
        <xdr:cNvSpPr txBox="1"/>
      </xdr:nvSpPr>
      <xdr:spPr>
        <a:xfrm>
          <a:off x="7594111" y="102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32646</xdr:rowOff>
    </xdr:from>
    <xdr:to>
      <xdr:col>10</xdr:col>
      <xdr:colOff>155575</xdr:colOff>
      <xdr:row>59</xdr:row>
      <xdr:rowOff>134246</xdr:rowOff>
    </xdr:to>
    <xdr:sp macro="" textlink="">
      <xdr:nvSpPr>
        <xdr:cNvPr id="373" name="円/楕円 372"/>
        <xdr:cNvSpPr/>
      </xdr:nvSpPr>
      <xdr:spPr>
        <a:xfrm>
          <a:off x="6921500" y="101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125373</xdr:rowOff>
    </xdr:from>
    <xdr:ext cx="534377" cy="259045"/>
    <xdr:sp macro="" textlink="">
      <xdr:nvSpPr>
        <xdr:cNvPr id="374" name="テキスト ボックス 373"/>
        <xdr:cNvSpPr txBox="1"/>
      </xdr:nvSpPr>
      <xdr:spPr>
        <a:xfrm>
          <a:off x="6705111" y="102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102184</xdr:rowOff>
    </xdr:from>
    <xdr:to>
      <xdr:col>15</xdr:col>
      <xdr:colOff>180975</xdr:colOff>
      <xdr:row>78</xdr:row>
      <xdr:rowOff>132282</xdr:rowOff>
    </xdr:to>
    <xdr:cxnSp macro="">
      <xdr:nvCxnSpPr>
        <xdr:cNvPr id="401" name="直線コネクタ 400"/>
        <xdr:cNvCxnSpPr/>
      </xdr:nvCxnSpPr>
      <xdr:spPr>
        <a:xfrm>
          <a:off x="9639300" y="13475284"/>
          <a:ext cx="8382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156965</xdr:rowOff>
    </xdr:from>
    <xdr:ext cx="534377" cy="259045"/>
    <xdr:sp macro="" textlink="">
      <xdr:nvSpPr>
        <xdr:cNvPr id="405" name="テキスト ボックス 404"/>
        <xdr:cNvSpPr txBox="1"/>
      </xdr:nvSpPr>
      <xdr:spPr>
        <a:xfrm>
          <a:off x="9372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81482</xdr:rowOff>
    </xdr:from>
    <xdr:to>
      <xdr:col>15</xdr:col>
      <xdr:colOff>231775</xdr:colOff>
      <xdr:row>79</xdr:row>
      <xdr:rowOff>11632</xdr:rowOff>
    </xdr:to>
    <xdr:sp macro="" textlink="">
      <xdr:nvSpPr>
        <xdr:cNvPr id="411" name="円/楕円 410"/>
        <xdr:cNvSpPr/>
      </xdr:nvSpPr>
      <xdr:spPr>
        <a:xfrm>
          <a:off x="10426700" y="134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51384</xdr:rowOff>
    </xdr:from>
    <xdr:to>
      <xdr:col>14</xdr:col>
      <xdr:colOff>79375</xdr:colOff>
      <xdr:row>78</xdr:row>
      <xdr:rowOff>152984</xdr:rowOff>
    </xdr:to>
    <xdr:sp macro="" textlink="">
      <xdr:nvSpPr>
        <xdr:cNvPr id="413" name="円/楕円 412"/>
        <xdr:cNvSpPr/>
      </xdr:nvSpPr>
      <xdr:spPr>
        <a:xfrm>
          <a:off x="9588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169511</xdr:rowOff>
    </xdr:from>
    <xdr:ext cx="534377" cy="259045"/>
    <xdr:sp macro="" textlink="">
      <xdr:nvSpPr>
        <xdr:cNvPr id="414" name="テキスト ボックス 413"/>
        <xdr:cNvSpPr txBox="1"/>
      </xdr:nvSpPr>
      <xdr:spPr>
        <a:xfrm>
          <a:off x="9372111" y="1319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62886</xdr:rowOff>
    </xdr:from>
    <xdr:to>
      <xdr:col>15</xdr:col>
      <xdr:colOff>180975</xdr:colOff>
      <xdr:row>98</xdr:row>
      <xdr:rowOff>67852</xdr:rowOff>
    </xdr:to>
    <xdr:cxnSp macro="">
      <xdr:nvCxnSpPr>
        <xdr:cNvPr id="441" name="直線コネクタ 440"/>
        <xdr:cNvCxnSpPr/>
      </xdr:nvCxnSpPr>
      <xdr:spPr>
        <a:xfrm flipV="1">
          <a:off x="9639300" y="16864986"/>
          <a:ext cx="838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12086</xdr:rowOff>
    </xdr:from>
    <xdr:to>
      <xdr:col>15</xdr:col>
      <xdr:colOff>231775</xdr:colOff>
      <xdr:row>98</xdr:row>
      <xdr:rowOff>113686</xdr:rowOff>
    </xdr:to>
    <xdr:sp macro="" textlink="">
      <xdr:nvSpPr>
        <xdr:cNvPr id="451" name="円/楕円 450"/>
        <xdr:cNvSpPr/>
      </xdr:nvSpPr>
      <xdr:spPr>
        <a:xfrm>
          <a:off x="10426700" y="16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98463</xdr:rowOff>
    </xdr:from>
    <xdr:ext cx="534377" cy="259045"/>
    <xdr:sp macro="" textlink="">
      <xdr:nvSpPr>
        <xdr:cNvPr id="452" name="普通建設事業費 （ うち更新整備　）該当値テキスト"/>
        <xdr:cNvSpPr txBox="1"/>
      </xdr:nvSpPr>
      <xdr:spPr>
        <a:xfrm>
          <a:off x="10528300" y="167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17052</xdr:rowOff>
    </xdr:from>
    <xdr:to>
      <xdr:col>14</xdr:col>
      <xdr:colOff>79375</xdr:colOff>
      <xdr:row>98</xdr:row>
      <xdr:rowOff>118652</xdr:rowOff>
    </xdr:to>
    <xdr:sp macro="" textlink="">
      <xdr:nvSpPr>
        <xdr:cNvPr id="453" name="円/楕円 452"/>
        <xdr:cNvSpPr/>
      </xdr:nvSpPr>
      <xdr:spPr>
        <a:xfrm>
          <a:off x="9588500" y="168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109779</xdr:rowOff>
    </xdr:from>
    <xdr:ext cx="534377" cy="259045"/>
    <xdr:sp macro="" textlink="">
      <xdr:nvSpPr>
        <xdr:cNvPr id="454" name="テキスト ボックス 453"/>
        <xdr:cNvSpPr txBox="1"/>
      </xdr:nvSpPr>
      <xdr:spPr>
        <a:xfrm>
          <a:off x="9372111" y="169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11924</xdr:rowOff>
    </xdr:from>
    <xdr:to>
      <xdr:col>23</xdr:col>
      <xdr:colOff>517525</xdr:colOff>
      <xdr:row>38</xdr:row>
      <xdr:rowOff>25400</xdr:rowOff>
    </xdr:to>
    <xdr:cxnSp macro="">
      <xdr:nvCxnSpPr>
        <xdr:cNvPr id="479" name="直線コネクタ 478"/>
        <xdr:cNvCxnSpPr/>
      </xdr:nvCxnSpPr>
      <xdr:spPr>
        <a:xfrm flipV="1">
          <a:off x="15481300" y="6527024"/>
          <a:ext cx="8382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25371</xdr:rowOff>
    </xdr:from>
    <xdr:to>
      <xdr:col>22</xdr:col>
      <xdr:colOff>365125</xdr:colOff>
      <xdr:row>38</xdr:row>
      <xdr:rowOff>25400</xdr:rowOff>
    </xdr:to>
    <xdr:cxnSp macro="">
      <xdr:nvCxnSpPr>
        <xdr:cNvPr id="482" name="直線コネクタ 481"/>
        <xdr:cNvCxnSpPr/>
      </xdr:nvCxnSpPr>
      <xdr:spPr>
        <a:xfrm>
          <a:off x="14592300" y="6540471"/>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25360</xdr:rowOff>
    </xdr:from>
    <xdr:to>
      <xdr:col>21</xdr:col>
      <xdr:colOff>161925</xdr:colOff>
      <xdr:row>38</xdr:row>
      <xdr:rowOff>25371</xdr:rowOff>
    </xdr:to>
    <xdr:cxnSp macro="">
      <xdr:nvCxnSpPr>
        <xdr:cNvPr id="485" name="直線コネクタ 484"/>
        <xdr:cNvCxnSpPr/>
      </xdr:nvCxnSpPr>
      <xdr:spPr>
        <a:xfrm>
          <a:off x="13703300" y="654046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132968</xdr:rowOff>
    </xdr:from>
    <xdr:to>
      <xdr:col>19</xdr:col>
      <xdr:colOff>644525</xdr:colOff>
      <xdr:row>38</xdr:row>
      <xdr:rowOff>25360</xdr:rowOff>
    </xdr:to>
    <xdr:cxnSp macro="">
      <xdr:nvCxnSpPr>
        <xdr:cNvPr id="488" name="直線コネクタ 487"/>
        <xdr:cNvCxnSpPr/>
      </xdr:nvCxnSpPr>
      <xdr:spPr>
        <a:xfrm>
          <a:off x="12814300" y="6476618"/>
          <a:ext cx="889000" cy="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18173</xdr:rowOff>
    </xdr:from>
    <xdr:ext cx="469744" cy="259045"/>
    <xdr:sp macro="" textlink="">
      <xdr:nvSpPr>
        <xdr:cNvPr id="492" name="テキスト ボックス 491"/>
        <xdr:cNvSpPr txBox="1"/>
      </xdr:nvSpPr>
      <xdr:spPr>
        <a:xfrm>
          <a:off x="12579427" y="65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132574</xdr:rowOff>
    </xdr:from>
    <xdr:to>
      <xdr:col>23</xdr:col>
      <xdr:colOff>568325</xdr:colOff>
      <xdr:row>38</xdr:row>
      <xdr:rowOff>62724</xdr:rowOff>
    </xdr:to>
    <xdr:sp macro="" textlink="">
      <xdr:nvSpPr>
        <xdr:cNvPr id="498" name="円/楕円 497"/>
        <xdr:cNvSpPr/>
      </xdr:nvSpPr>
      <xdr:spPr>
        <a:xfrm>
          <a:off x="16268700" y="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146021</xdr:rowOff>
    </xdr:from>
    <xdr:to>
      <xdr:col>21</xdr:col>
      <xdr:colOff>212725</xdr:colOff>
      <xdr:row>38</xdr:row>
      <xdr:rowOff>76171</xdr:rowOff>
    </xdr:to>
    <xdr:sp macro="" textlink="">
      <xdr:nvSpPr>
        <xdr:cNvPr id="502" name="円/楕円 501"/>
        <xdr:cNvSpPr/>
      </xdr:nvSpPr>
      <xdr:spPr>
        <a:xfrm>
          <a:off x="14541500" y="64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67298</xdr:rowOff>
    </xdr:from>
    <xdr:ext cx="249299" cy="259045"/>
    <xdr:sp macro="" textlink="">
      <xdr:nvSpPr>
        <xdr:cNvPr id="503" name="テキスト ボックス 502"/>
        <xdr:cNvSpPr txBox="1"/>
      </xdr:nvSpPr>
      <xdr:spPr>
        <a:xfrm>
          <a:off x="14467649" y="6582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146010</xdr:rowOff>
    </xdr:from>
    <xdr:to>
      <xdr:col>20</xdr:col>
      <xdr:colOff>9525</xdr:colOff>
      <xdr:row>38</xdr:row>
      <xdr:rowOff>76160</xdr:rowOff>
    </xdr:to>
    <xdr:sp macro="" textlink="">
      <xdr:nvSpPr>
        <xdr:cNvPr id="504" name="円/楕円 503"/>
        <xdr:cNvSpPr/>
      </xdr:nvSpPr>
      <xdr:spPr>
        <a:xfrm>
          <a:off x="13652500" y="6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67287</xdr:rowOff>
    </xdr:from>
    <xdr:ext cx="249299" cy="259045"/>
    <xdr:sp macro="" textlink="">
      <xdr:nvSpPr>
        <xdr:cNvPr id="505" name="テキスト ボックス 504"/>
        <xdr:cNvSpPr txBox="1"/>
      </xdr:nvSpPr>
      <xdr:spPr>
        <a:xfrm>
          <a:off x="13578649" y="658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82168</xdr:rowOff>
    </xdr:from>
    <xdr:to>
      <xdr:col>18</xdr:col>
      <xdr:colOff>492125</xdr:colOff>
      <xdr:row>38</xdr:row>
      <xdr:rowOff>12318</xdr:rowOff>
    </xdr:to>
    <xdr:sp macro="" textlink="">
      <xdr:nvSpPr>
        <xdr:cNvPr id="506" name="円/楕円 505"/>
        <xdr:cNvSpPr/>
      </xdr:nvSpPr>
      <xdr:spPr>
        <a:xfrm>
          <a:off x="12763500" y="64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28845</xdr:rowOff>
    </xdr:from>
    <xdr:ext cx="534377" cy="259045"/>
    <xdr:sp macro="" textlink="">
      <xdr:nvSpPr>
        <xdr:cNvPr id="507" name="テキスト ボックス 506"/>
        <xdr:cNvSpPr txBox="1"/>
      </xdr:nvSpPr>
      <xdr:spPr>
        <a:xfrm>
          <a:off x="12547111" y="6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136454</xdr:rowOff>
    </xdr:from>
    <xdr:to>
      <xdr:col>23</xdr:col>
      <xdr:colOff>517525</xdr:colOff>
      <xdr:row>74</xdr:row>
      <xdr:rowOff>140952</xdr:rowOff>
    </xdr:to>
    <xdr:cxnSp macro="">
      <xdr:nvCxnSpPr>
        <xdr:cNvPr id="581" name="直線コネクタ 580"/>
        <xdr:cNvCxnSpPr/>
      </xdr:nvCxnSpPr>
      <xdr:spPr>
        <a:xfrm>
          <a:off x="15481300" y="12823754"/>
          <a:ext cx="8382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134820</xdr:rowOff>
    </xdr:from>
    <xdr:to>
      <xdr:col>22</xdr:col>
      <xdr:colOff>365125</xdr:colOff>
      <xdr:row>74</xdr:row>
      <xdr:rowOff>136454</xdr:rowOff>
    </xdr:to>
    <xdr:cxnSp macro="">
      <xdr:nvCxnSpPr>
        <xdr:cNvPr id="584" name="直線コネクタ 583"/>
        <xdr:cNvCxnSpPr/>
      </xdr:nvCxnSpPr>
      <xdr:spPr>
        <a:xfrm>
          <a:off x="14592300" y="128221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85219</xdr:rowOff>
    </xdr:from>
    <xdr:to>
      <xdr:col>21</xdr:col>
      <xdr:colOff>161925</xdr:colOff>
      <xdr:row>74</xdr:row>
      <xdr:rowOff>134820</xdr:rowOff>
    </xdr:to>
    <xdr:cxnSp macro="">
      <xdr:nvCxnSpPr>
        <xdr:cNvPr id="587" name="直線コネクタ 586"/>
        <xdr:cNvCxnSpPr/>
      </xdr:nvCxnSpPr>
      <xdr:spPr>
        <a:xfrm>
          <a:off x="13703300" y="1277251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60444</xdr:rowOff>
    </xdr:from>
    <xdr:to>
      <xdr:col>19</xdr:col>
      <xdr:colOff>644525</xdr:colOff>
      <xdr:row>74</xdr:row>
      <xdr:rowOff>85219</xdr:rowOff>
    </xdr:to>
    <xdr:cxnSp macro="">
      <xdr:nvCxnSpPr>
        <xdr:cNvPr id="590" name="直線コネクタ 589"/>
        <xdr:cNvCxnSpPr/>
      </xdr:nvCxnSpPr>
      <xdr:spPr>
        <a:xfrm>
          <a:off x="12814300" y="12747744"/>
          <a:ext cx="8890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90152</xdr:rowOff>
    </xdr:from>
    <xdr:to>
      <xdr:col>23</xdr:col>
      <xdr:colOff>568325</xdr:colOff>
      <xdr:row>75</xdr:row>
      <xdr:rowOff>20302</xdr:rowOff>
    </xdr:to>
    <xdr:sp macro="" textlink="">
      <xdr:nvSpPr>
        <xdr:cNvPr id="600" name="円/楕円 599"/>
        <xdr:cNvSpPr/>
      </xdr:nvSpPr>
      <xdr:spPr>
        <a:xfrm>
          <a:off x="16268700" y="127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113029</xdr:rowOff>
    </xdr:from>
    <xdr:ext cx="534377" cy="259045"/>
    <xdr:sp macro="" textlink="">
      <xdr:nvSpPr>
        <xdr:cNvPr id="601" name="公債費該当値テキスト"/>
        <xdr:cNvSpPr txBox="1"/>
      </xdr:nvSpPr>
      <xdr:spPr>
        <a:xfrm>
          <a:off x="16370300" y="126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99,781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85654</xdr:rowOff>
    </xdr:from>
    <xdr:to>
      <xdr:col>22</xdr:col>
      <xdr:colOff>415925</xdr:colOff>
      <xdr:row>75</xdr:row>
      <xdr:rowOff>15804</xdr:rowOff>
    </xdr:to>
    <xdr:sp macro="" textlink="">
      <xdr:nvSpPr>
        <xdr:cNvPr id="602" name="円/楕円 601"/>
        <xdr:cNvSpPr/>
      </xdr:nvSpPr>
      <xdr:spPr>
        <a:xfrm>
          <a:off x="15430500" y="127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32331</xdr:rowOff>
    </xdr:from>
    <xdr:ext cx="599010" cy="259045"/>
    <xdr:sp macro="" textlink="">
      <xdr:nvSpPr>
        <xdr:cNvPr id="603" name="テキスト ボックス 602"/>
        <xdr:cNvSpPr txBox="1"/>
      </xdr:nvSpPr>
      <xdr:spPr>
        <a:xfrm>
          <a:off x="15181794" y="125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84020</xdr:rowOff>
    </xdr:from>
    <xdr:to>
      <xdr:col>21</xdr:col>
      <xdr:colOff>212725</xdr:colOff>
      <xdr:row>75</xdr:row>
      <xdr:rowOff>14170</xdr:rowOff>
    </xdr:to>
    <xdr:sp macro="" textlink="">
      <xdr:nvSpPr>
        <xdr:cNvPr id="604" name="円/楕円 603"/>
        <xdr:cNvSpPr/>
      </xdr:nvSpPr>
      <xdr:spPr>
        <a:xfrm>
          <a:off x="14541500" y="127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30697</xdr:rowOff>
    </xdr:from>
    <xdr:ext cx="599010" cy="259045"/>
    <xdr:sp macro="" textlink="">
      <xdr:nvSpPr>
        <xdr:cNvPr id="605" name="テキスト ボックス 604"/>
        <xdr:cNvSpPr txBox="1"/>
      </xdr:nvSpPr>
      <xdr:spPr>
        <a:xfrm>
          <a:off x="14292794" y="125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34419</xdr:rowOff>
    </xdr:from>
    <xdr:to>
      <xdr:col>20</xdr:col>
      <xdr:colOff>9525</xdr:colOff>
      <xdr:row>74</xdr:row>
      <xdr:rowOff>136019</xdr:rowOff>
    </xdr:to>
    <xdr:sp macro="" textlink="">
      <xdr:nvSpPr>
        <xdr:cNvPr id="606" name="円/楕円 605"/>
        <xdr:cNvSpPr/>
      </xdr:nvSpPr>
      <xdr:spPr>
        <a:xfrm>
          <a:off x="13652500" y="127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152546</xdr:rowOff>
    </xdr:from>
    <xdr:ext cx="599010" cy="259045"/>
    <xdr:sp macro="" textlink="">
      <xdr:nvSpPr>
        <xdr:cNvPr id="607" name="テキスト ボックス 606"/>
        <xdr:cNvSpPr txBox="1"/>
      </xdr:nvSpPr>
      <xdr:spPr>
        <a:xfrm>
          <a:off x="13403794" y="1249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9644</xdr:rowOff>
    </xdr:from>
    <xdr:to>
      <xdr:col>18</xdr:col>
      <xdr:colOff>492125</xdr:colOff>
      <xdr:row>74</xdr:row>
      <xdr:rowOff>111244</xdr:rowOff>
    </xdr:to>
    <xdr:sp macro="" textlink="">
      <xdr:nvSpPr>
        <xdr:cNvPr id="608" name="円/楕円 607"/>
        <xdr:cNvSpPr/>
      </xdr:nvSpPr>
      <xdr:spPr>
        <a:xfrm>
          <a:off x="12763500" y="126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127771</xdr:rowOff>
    </xdr:from>
    <xdr:ext cx="599010" cy="259045"/>
    <xdr:sp macro="" textlink="">
      <xdr:nvSpPr>
        <xdr:cNvPr id="609" name="テキスト ボックス 608"/>
        <xdr:cNvSpPr txBox="1"/>
      </xdr:nvSpPr>
      <xdr:spPr>
        <a:xfrm>
          <a:off x="12514794" y="1247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88322</xdr:rowOff>
    </xdr:from>
    <xdr:to>
      <xdr:col>23</xdr:col>
      <xdr:colOff>517525</xdr:colOff>
      <xdr:row>98</xdr:row>
      <xdr:rowOff>108511</xdr:rowOff>
    </xdr:to>
    <xdr:cxnSp macro="">
      <xdr:nvCxnSpPr>
        <xdr:cNvPr id="636" name="直線コネクタ 635"/>
        <xdr:cNvCxnSpPr/>
      </xdr:nvCxnSpPr>
      <xdr:spPr>
        <a:xfrm flipV="1">
          <a:off x="15481300" y="16890422"/>
          <a:ext cx="8382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101205</xdr:rowOff>
    </xdr:from>
    <xdr:to>
      <xdr:col>22</xdr:col>
      <xdr:colOff>365125</xdr:colOff>
      <xdr:row>98</xdr:row>
      <xdr:rowOff>108511</xdr:rowOff>
    </xdr:to>
    <xdr:cxnSp macro="">
      <xdr:nvCxnSpPr>
        <xdr:cNvPr id="639" name="直線コネクタ 638"/>
        <xdr:cNvCxnSpPr/>
      </xdr:nvCxnSpPr>
      <xdr:spPr>
        <a:xfrm>
          <a:off x="14592300" y="16903305"/>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93762</xdr:rowOff>
    </xdr:from>
    <xdr:to>
      <xdr:col>21</xdr:col>
      <xdr:colOff>161925</xdr:colOff>
      <xdr:row>98</xdr:row>
      <xdr:rowOff>101205</xdr:rowOff>
    </xdr:to>
    <xdr:cxnSp macro="">
      <xdr:nvCxnSpPr>
        <xdr:cNvPr id="642" name="直線コネクタ 641"/>
        <xdr:cNvCxnSpPr/>
      </xdr:nvCxnSpPr>
      <xdr:spPr>
        <a:xfrm>
          <a:off x="13703300" y="16895862"/>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93762</xdr:rowOff>
    </xdr:from>
    <xdr:to>
      <xdr:col>19</xdr:col>
      <xdr:colOff>644525</xdr:colOff>
      <xdr:row>98</xdr:row>
      <xdr:rowOff>103654</xdr:rowOff>
    </xdr:to>
    <xdr:cxnSp macro="">
      <xdr:nvCxnSpPr>
        <xdr:cNvPr id="645" name="直線コネクタ 644"/>
        <xdr:cNvCxnSpPr/>
      </xdr:nvCxnSpPr>
      <xdr:spPr>
        <a:xfrm flipV="1">
          <a:off x="12814300" y="16895862"/>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161789</xdr:rowOff>
    </xdr:from>
    <xdr:ext cx="534377" cy="259045"/>
    <xdr:sp macro="" textlink="">
      <xdr:nvSpPr>
        <xdr:cNvPr id="649" name="テキスト ボックス 648"/>
        <xdr:cNvSpPr txBox="1"/>
      </xdr:nvSpPr>
      <xdr:spPr>
        <a:xfrm>
          <a:off x="12547111" y="169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37522</xdr:rowOff>
    </xdr:from>
    <xdr:to>
      <xdr:col>23</xdr:col>
      <xdr:colOff>568325</xdr:colOff>
      <xdr:row>98</xdr:row>
      <xdr:rowOff>139122</xdr:rowOff>
    </xdr:to>
    <xdr:sp macro="" textlink="">
      <xdr:nvSpPr>
        <xdr:cNvPr id="655" name="円/楕円 654"/>
        <xdr:cNvSpPr/>
      </xdr:nvSpPr>
      <xdr:spPr>
        <a:xfrm>
          <a:off x="16268700" y="168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168349</xdr:rowOff>
    </xdr:from>
    <xdr:ext cx="599010" cy="259045"/>
    <xdr:sp macro="" textlink="">
      <xdr:nvSpPr>
        <xdr:cNvPr id="656" name="積立金該当値テキスト"/>
        <xdr:cNvSpPr txBox="1"/>
      </xdr:nvSpPr>
      <xdr:spPr>
        <a:xfrm>
          <a:off x="16370300" y="1662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57711</xdr:rowOff>
    </xdr:from>
    <xdr:to>
      <xdr:col>22</xdr:col>
      <xdr:colOff>415925</xdr:colOff>
      <xdr:row>98</xdr:row>
      <xdr:rowOff>159311</xdr:rowOff>
    </xdr:to>
    <xdr:sp macro="" textlink="">
      <xdr:nvSpPr>
        <xdr:cNvPr id="657" name="円/楕円 656"/>
        <xdr:cNvSpPr/>
      </xdr:nvSpPr>
      <xdr:spPr>
        <a:xfrm>
          <a:off x="15430500" y="168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150438</xdr:rowOff>
    </xdr:from>
    <xdr:ext cx="534377" cy="259045"/>
    <xdr:sp macro="" textlink="">
      <xdr:nvSpPr>
        <xdr:cNvPr id="658" name="テキスト ボックス 657"/>
        <xdr:cNvSpPr txBox="1"/>
      </xdr:nvSpPr>
      <xdr:spPr>
        <a:xfrm>
          <a:off x="15214111" y="169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50405</xdr:rowOff>
    </xdr:from>
    <xdr:to>
      <xdr:col>21</xdr:col>
      <xdr:colOff>212725</xdr:colOff>
      <xdr:row>98</xdr:row>
      <xdr:rowOff>152005</xdr:rowOff>
    </xdr:to>
    <xdr:sp macro="" textlink="">
      <xdr:nvSpPr>
        <xdr:cNvPr id="659" name="円/楕円 658"/>
        <xdr:cNvSpPr/>
      </xdr:nvSpPr>
      <xdr:spPr>
        <a:xfrm>
          <a:off x="14541500" y="168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168532</xdr:rowOff>
    </xdr:from>
    <xdr:ext cx="534377" cy="259045"/>
    <xdr:sp macro="" textlink="">
      <xdr:nvSpPr>
        <xdr:cNvPr id="660" name="テキスト ボックス 659"/>
        <xdr:cNvSpPr txBox="1"/>
      </xdr:nvSpPr>
      <xdr:spPr>
        <a:xfrm>
          <a:off x="14325111" y="166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42962</xdr:rowOff>
    </xdr:from>
    <xdr:to>
      <xdr:col>20</xdr:col>
      <xdr:colOff>9525</xdr:colOff>
      <xdr:row>98</xdr:row>
      <xdr:rowOff>144562</xdr:rowOff>
    </xdr:to>
    <xdr:sp macro="" textlink="">
      <xdr:nvSpPr>
        <xdr:cNvPr id="661" name="円/楕円 660"/>
        <xdr:cNvSpPr/>
      </xdr:nvSpPr>
      <xdr:spPr>
        <a:xfrm>
          <a:off x="13652500" y="168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161089</xdr:rowOff>
    </xdr:from>
    <xdr:ext cx="599010" cy="259045"/>
    <xdr:sp macro="" textlink="">
      <xdr:nvSpPr>
        <xdr:cNvPr id="662" name="テキスト ボックス 661"/>
        <xdr:cNvSpPr txBox="1"/>
      </xdr:nvSpPr>
      <xdr:spPr>
        <a:xfrm>
          <a:off x="13403794" y="166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52854</xdr:rowOff>
    </xdr:from>
    <xdr:to>
      <xdr:col>18</xdr:col>
      <xdr:colOff>492125</xdr:colOff>
      <xdr:row>98</xdr:row>
      <xdr:rowOff>154454</xdr:rowOff>
    </xdr:to>
    <xdr:sp macro="" textlink="">
      <xdr:nvSpPr>
        <xdr:cNvPr id="663" name="円/楕円 662"/>
        <xdr:cNvSpPr/>
      </xdr:nvSpPr>
      <xdr:spPr>
        <a:xfrm>
          <a:off x="12763500" y="16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170981</xdr:rowOff>
    </xdr:from>
    <xdr:ext cx="534377" cy="259045"/>
    <xdr:sp macro="" textlink="">
      <xdr:nvSpPr>
        <xdr:cNvPr id="664" name="テキスト ボックス 663"/>
        <xdr:cNvSpPr txBox="1"/>
      </xdr:nvSpPr>
      <xdr:spPr>
        <a:xfrm>
          <a:off x="12547111" y="166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70891</xdr:rowOff>
    </xdr:from>
    <xdr:to>
      <xdr:col>32</xdr:col>
      <xdr:colOff>187325</xdr:colOff>
      <xdr:row>38</xdr:row>
      <xdr:rowOff>71577</xdr:rowOff>
    </xdr:to>
    <xdr:cxnSp macro="">
      <xdr:nvCxnSpPr>
        <xdr:cNvPr id="691" name="直線コネクタ 690"/>
        <xdr:cNvCxnSpPr/>
      </xdr:nvCxnSpPr>
      <xdr:spPr>
        <a:xfrm flipV="1">
          <a:off x="21323300" y="658599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71577</xdr:rowOff>
    </xdr:from>
    <xdr:to>
      <xdr:col>31</xdr:col>
      <xdr:colOff>34925</xdr:colOff>
      <xdr:row>38</xdr:row>
      <xdr:rowOff>78390</xdr:rowOff>
    </xdr:to>
    <xdr:cxnSp macro="">
      <xdr:nvCxnSpPr>
        <xdr:cNvPr id="694" name="直線コネクタ 693"/>
        <xdr:cNvCxnSpPr/>
      </xdr:nvCxnSpPr>
      <xdr:spPr>
        <a:xfrm flipV="1">
          <a:off x="20434300" y="6586677"/>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130878</xdr:rowOff>
    </xdr:from>
    <xdr:ext cx="469744" cy="259045"/>
    <xdr:sp macro="" textlink="">
      <xdr:nvSpPr>
        <xdr:cNvPr id="696" name="テキスト ボックス 695"/>
        <xdr:cNvSpPr txBox="1"/>
      </xdr:nvSpPr>
      <xdr:spPr>
        <a:xfrm>
          <a:off x="21088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78390</xdr:rowOff>
    </xdr:from>
    <xdr:to>
      <xdr:col>29</xdr:col>
      <xdr:colOff>517525</xdr:colOff>
      <xdr:row>38</xdr:row>
      <xdr:rowOff>139700</xdr:rowOff>
    </xdr:to>
    <xdr:cxnSp macro="">
      <xdr:nvCxnSpPr>
        <xdr:cNvPr id="697" name="直線コネクタ 696"/>
        <xdr:cNvCxnSpPr/>
      </xdr:nvCxnSpPr>
      <xdr:spPr>
        <a:xfrm flipV="1">
          <a:off x="19545300" y="659349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20091</xdr:rowOff>
    </xdr:from>
    <xdr:to>
      <xdr:col>32</xdr:col>
      <xdr:colOff>238125</xdr:colOff>
      <xdr:row>38</xdr:row>
      <xdr:rowOff>121691</xdr:rowOff>
    </xdr:to>
    <xdr:sp macro="" textlink="">
      <xdr:nvSpPr>
        <xdr:cNvPr id="710" name="円/楕円 709"/>
        <xdr:cNvSpPr/>
      </xdr:nvSpPr>
      <xdr:spPr>
        <a:xfrm>
          <a:off x="221107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134535</xdr:rowOff>
    </xdr:from>
    <xdr:ext cx="469744" cy="259045"/>
    <xdr:sp macro="" textlink="">
      <xdr:nvSpPr>
        <xdr:cNvPr id="711" name="投資及び出資金該当値テキスト"/>
        <xdr:cNvSpPr txBox="1"/>
      </xdr:nvSpPr>
      <xdr:spPr>
        <a:xfrm>
          <a:off x="22212300" y="64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20777</xdr:rowOff>
    </xdr:from>
    <xdr:to>
      <xdr:col>31</xdr:col>
      <xdr:colOff>85725</xdr:colOff>
      <xdr:row>38</xdr:row>
      <xdr:rowOff>122377</xdr:rowOff>
    </xdr:to>
    <xdr:sp macro="" textlink="">
      <xdr:nvSpPr>
        <xdr:cNvPr id="712" name="円/楕円 711"/>
        <xdr:cNvSpPr/>
      </xdr:nvSpPr>
      <xdr:spPr>
        <a:xfrm>
          <a:off x="21272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138904</xdr:rowOff>
    </xdr:from>
    <xdr:ext cx="469744" cy="259045"/>
    <xdr:sp macro="" textlink="">
      <xdr:nvSpPr>
        <xdr:cNvPr id="713" name="テキスト ボックス 712"/>
        <xdr:cNvSpPr txBox="1"/>
      </xdr:nvSpPr>
      <xdr:spPr>
        <a:xfrm>
          <a:off x="21088427" y="631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27590</xdr:rowOff>
    </xdr:from>
    <xdr:to>
      <xdr:col>29</xdr:col>
      <xdr:colOff>568325</xdr:colOff>
      <xdr:row>38</xdr:row>
      <xdr:rowOff>129190</xdr:rowOff>
    </xdr:to>
    <xdr:sp macro="" textlink="">
      <xdr:nvSpPr>
        <xdr:cNvPr id="714" name="円/楕円 713"/>
        <xdr:cNvSpPr/>
      </xdr:nvSpPr>
      <xdr:spPr>
        <a:xfrm>
          <a:off x="20383500" y="65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120317</xdr:rowOff>
    </xdr:from>
    <xdr:ext cx="469744" cy="259045"/>
    <xdr:sp macro="" textlink="">
      <xdr:nvSpPr>
        <xdr:cNvPr id="715" name="テキスト ボックス 714"/>
        <xdr:cNvSpPr txBox="1"/>
      </xdr:nvSpPr>
      <xdr:spPr>
        <a:xfrm>
          <a:off x="20199427" y="66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40005</xdr:rowOff>
    </xdr:from>
    <xdr:to>
      <xdr:col>32</xdr:col>
      <xdr:colOff>187325</xdr:colOff>
      <xdr:row>59</xdr:row>
      <xdr:rowOff>40043</xdr:rowOff>
    </xdr:to>
    <xdr:cxnSp macro="">
      <xdr:nvCxnSpPr>
        <xdr:cNvPr id="748" name="直線コネクタ 747"/>
        <xdr:cNvCxnSpPr/>
      </xdr:nvCxnSpPr>
      <xdr:spPr>
        <a:xfrm flipV="1">
          <a:off x="21323300" y="1015555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38976</xdr:rowOff>
    </xdr:from>
    <xdr:to>
      <xdr:col>31</xdr:col>
      <xdr:colOff>34925</xdr:colOff>
      <xdr:row>59</xdr:row>
      <xdr:rowOff>40043</xdr:rowOff>
    </xdr:to>
    <xdr:cxnSp macro="">
      <xdr:nvCxnSpPr>
        <xdr:cNvPr id="751" name="直線コネクタ 750"/>
        <xdr:cNvCxnSpPr/>
      </xdr:nvCxnSpPr>
      <xdr:spPr>
        <a:xfrm>
          <a:off x="20434300" y="1015452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36843</xdr:rowOff>
    </xdr:from>
    <xdr:to>
      <xdr:col>29</xdr:col>
      <xdr:colOff>517525</xdr:colOff>
      <xdr:row>59</xdr:row>
      <xdr:rowOff>38976</xdr:rowOff>
    </xdr:to>
    <xdr:cxnSp macro="">
      <xdr:nvCxnSpPr>
        <xdr:cNvPr id="754" name="直線コネクタ 753"/>
        <xdr:cNvCxnSpPr/>
      </xdr:nvCxnSpPr>
      <xdr:spPr>
        <a:xfrm>
          <a:off x="19545300" y="1015239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36843</xdr:rowOff>
    </xdr:from>
    <xdr:to>
      <xdr:col>28</xdr:col>
      <xdr:colOff>314325</xdr:colOff>
      <xdr:row>59</xdr:row>
      <xdr:rowOff>38633</xdr:rowOff>
    </xdr:to>
    <xdr:cxnSp macro="">
      <xdr:nvCxnSpPr>
        <xdr:cNvPr id="757" name="直線コネクタ 756"/>
        <xdr:cNvCxnSpPr/>
      </xdr:nvCxnSpPr>
      <xdr:spPr>
        <a:xfrm flipV="1">
          <a:off x="18656300" y="1015239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160655</xdr:rowOff>
    </xdr:from>
    <xdr:to>
      <xdr:col>32</xdr:col>
      <xdr:colOff>238125</xdr:colOff>
      <xdr:row>59</xdr:row>
      <xdr:rowOff>90805</xdr:rowOff>
    </xdr:to>
    <xdr:sp macro="" textlink="">
      <xdr:nvSpPr>
        <xdr:cNvPr id="767" name="円/楕円 766"/>
        <xdr:cNvSpPr/>
      </xdr:nvSpPr>
      <xdr:spPr>
        <a:xfrm>
          <a:off x="22110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160693</xdr:rowOff>
    </xdr:from>
    <xdr:to>
      <xdr:col>31</xdr:col>
      <xdr:colOff>85725</xdr:colOff>
      <xdr:row>59</xdr:row>
      <xdr:rowOff>90843</xdr:rowOff>
    </xdr:to>
    <xdr:sp macro="" textlink="">
      <xdr:nvSpPr>
        <xdr:cNvPr id="769" name="円/楕円 768"/>
        <xdr:cNvSpPr/>
      </xdr:nvSpPr>
      <xdr:spPr>
        <a:xfrm>
          <a:off x="21272500" y="101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81970</xdr:rowOff>
    </xdr:from>
    <xdr:ext cx="378565" cy="259045"/>
    <xdr:sp macro="" textlink="">
      <xdr:nvSpPr>
        <xdr:cNvPr id="770" name="テキスト ボックス 769"/>
        <xdr:cNvSpPr txBox="1"/>
      </xdr:nvSpPr>
      <xdr:spPr>
        <a:xfrm>
          <a:off x="21134017" y="1019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159626</xdr:rowOff>
    </xdr:from>
    <xdr:to>
      <xdr:col>29</xdr:col>
      <xdr:colOff>568325</xdr:colOff>
      <xdr:row>59</xdr:row>
      <xdr:rowOff>89776</xdr:rowOff>
    </xdr:to>
    <xdr:sp macro="" textlink="">
      <xdr:nvSpPr>
        <xdr:cNvPr id="771" name="円/楕円 770"/>
        <xdr:cNvSpPr/>
      </xdr:nvSpPr>
      <xdr:spPr>
        <a:xfrm>
          <a:off x="20383500" y="101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80903</xdr:rowOff>
    </xdr:from>
    <xdr:ext cx="378565" cy="259045"/>
    <xdr:sp macro="" textlink="">
      <xdr:nvSpPr>
        <xdr:cNvPr id="772" name="テキスト ボックス 771"/>
        <xdr:cNvSpPr txBox="1"/>
      </xdr:nvSpPr>
      <xdr:spPr>
        <a:xfrm>
          <a:off x="20245017" y="1019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157493</xdr:rowOff>
    </xdr:from>
    <xdr:to>
      <xdr:col>28</xdr:col>
      <xdr:colOff>365125</xdr:colOff>
      <xdr:row>59</xdr:row>
      <xdr:rowOff>87643</xdr:rowOff>
    </xdr:to>
    <xdr:sp macro="" textlink="">
      <xdr:nvSpPr>
        <xdr:cNvPr id="773" name="円/楕円 772"/>
        <xdr:cNvSpPr/>
      </xdr:nvSpPr>
      <xdr:spPr>
        <a:xfrm>
          <a:off x="19494500" y="101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78770</xdr:rowOff>
    </xdr:from>
    <xdr:ext cx="378565" cy="259045"/>
    <xdr:sp macro="" textlink="">
      <xdr:nvSpPr>
        <xdr:cNvPr id="774" name="テキスト ボックス 773"/>
        <xdr:cNvSpPr txBox="1"/>
      </xdr:nvSpPr>
      <xdr:spPr>
        <a:xfrm>
          <a:off x="19356017" y="1019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159283</xdr:rowOff>
    </xdr:from>
    <xdr:to>
      <xdr:col>27</xdr:col>
      <xdr:colOff>161925</xdr:colOff>
      <xdr:row>59</xdr:row>
      <xdr:rowOff>89433</xdr:rowOff>
    </xdr:to>
    <xdr:sp macro="" textlink="">
      <xdr:nvSpPr>
        <xdr:cNvPr id="775" name="円/楕円 774"/>
        <xdr:cNvSpPr/>
      </xdr:nvSpPr>
      <xdr:spPr>
        <a:xfrm>
          <a:off x="18605500" y="10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80560</xdr:rowOff>
    </xdr:from>
    <xdr:ext cx="378565" cy="259045"/>
    <xdr:sp macro="" textlink="">
      <xdr:nvSpPr>
        <xdr:cNvPr id="776" name="テキスト ボックス 775"/>
        <xdr:cNvSpPr txBox="1"/>
      </xdr:nvSpPr>
      <xdr:spPr>
        <a:xfrm>
          <a:off x="18467017" y="101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59716</xdr:rowOff>
    </xdr:from>
    <xdr:to>
      <xdr:col>32</xdr:col>
      <xdr:colOff>187325</xdr:colOff>
      <xdr:row>74</xdr:row>
      <xdr:rowOff>65570</xdr:rowOff>
    </xdr:to>
    <xdr:cxnSp macro="">
      <xdr:nvCxnSpPr>
        <xdr:cNvPr id="806" name="直線コネクタ 805"/>
        <xdr:cNvCxnSpPr/>
      </xdr:nvCxnSpPr>
      <xdr:spPr>
        <a:xfrm>
          <a:off x="21323300" y="12747016"/>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59716</xdr:rowOff>
    </xdr:from>
    <xdr:to>
      <xdr:col>31</xdr:col>
      <xdr:colOff>34925</xdr:colOff>
      <xdr:row>74</xdr:row>
      <xdr:rowOff>140805</xdr:rowOff>
    </xdr:to>
    <xdr:cxnSp macro="">
      <xdr:nvCxnSpPr>
        <xdr:cNvPr id="809" name="直線コネクタ 808"/>
        <xdr:cNvCxnSpPr/>
      </xdr:nvCxnSpPr>
      <xdr:spPr>
        <a:xfrm flipV="1">
          <a:off x="20434300" y="12747016"/>
          <a:ext cx="889000" cy="8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24676</xdr:rowOff>
    </xdr:from>
    <xdr:to>
      <xdr:col>29</xdr:col>
      <xdr:colOff>517525</xdr:colOff>
      <xdr:row>74</xdr:row>
      <xdr:rowOff>140805</xdr:rowOff>
    </xdr:to>
    <xdr:cxnSp macro="">
      <xdr:nvCxnSpPr>
        <xdr:cNvPr id="812" name="直線コネクタ 811"/>
        <xdr:cNvCxnSpPr/>
      </xdr:nvCxnSpPr>
      <xdr:spPr>
        <a:xfrm>
          <a:off x="19545300" y="12711976"/>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167754</xdr:rowOff>
    </xdr:from>
    <xdr:to>
      <xdr:col>28</xdr:col>
      <xdr:colOff>314325</xdr:colOff>
      <xdr:row>74</xdr:row>
      <xdr:rowOff>24676</xdr:rowOff>
    </xdr:to>
    <xdr:cxnSp macro="">
      <xdr:nvCxnSpPr>
        <xdr:cNvPr id="815" name="直線コネクタ 814"/>
        <xdr:cNvCxnSpPr/>
      </xdr:nvCxnSpPr>
      <xdr:spPr>
        <a:xfrm>
          <a:off x="18656300" y="12683604"/>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14770</xdr:rowOff>
    </xdr:from>
    <xdr:to>
      <xdr:col>32</xdr:col>
      <xdr:colOff>238125</xdr:colOff>
      <xdr:row>74</xdr:row>
      <xdr:rowOff>116370</xdr:rowOff>
    </xdr:to>
    <xdr:sp macro="" textlink="">
      <xdr:nvSpPr>
        <xdr:cNvPr id="825" name="円/楕円 824"/>
        <xdr:cNvSpPr/>
      </xdr:nvSpPr>
      <xdr:spPr>
        <a:xfrm>
          <a:off x="22110700" y="127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37647</xdr:rowOff>
    </xdr:from>
    <xdr:ext cx="534377" cy="259045"/>
    <xdr:sp macro="" textlink="">
      <xdr:nvSpPr>
        <xdr:cNvPr id="826" name="繰出金該当値テキスト"/>
        <xdr:cNvSpPr txBox="1"/>
      </xdr:nvSpPr>
      <xdr:spPr>
        <a:xfrm>
          <a:off x="22212300" y="125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8916</xdr:rowOff>
    </xdr:from>
    <xdr:to>
      <xdr:col>31</xdr:col>
      <xdr:colOff>85725</xdr:colOff>
      <xdr:row>74</xdr:row>
      <xdr:rowOff>110516</xdr:rowOff>
    </xdr:to>
    <xdr:sp macro="" textlink="">
      <xdr:nvSpPr>
        <xdr:cNvPr id="827" name="円/楕円 826"/>
        <xdr:cNvSpPr/>
      </xdr:nvSpPr>
      <xdr:spPr>
        <a:xfrm>
          <a:off x="21272500" y="126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127043</xdr:rowOff>
    </xdr:from>
    <xdr:ext cx="534377" cy="259045"/>
    <xdr:sp macro="" textlink="">
      <xdr:nvSpPr>
        <xdr:cNvPr id="828" name="テキスト ボックス 827"/>
        <xdr:cNvSpPr txBox="1"/>
      </xdr:nvSpPr>
      <xdr:spPr>
        <a:xfrm>
          <a:off x="21056111" y="124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96,298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90005</xdr:rowOff>
    </xdr:from>
    <xdr:to>
      <xdr:col>29</xdr:col>
      <xdr:colOff>568325</xdr:colOff>
      <xdr:row>75</xdr:row>
      <xdr:rowOff>20155</xdr:rowOff>
    </xdr:to>
    <xdr:sp macro="" textlink="">
      <xdr:nvSpPr>
        <xdr:cNvPr id="829" name="円/楕円 828"/>
        <xdr:cNvSpPr/>
      </xdr:nvSpPr>
      <xdr:spPr>
        <a:xfrm>
          <a:off x="20383500" y="127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36682</xdr:rowOff>
    </xdr:from>
    <xdr:ext cx="534377" cy="259045"/>
    <xdr:sp macro="" textlink="">
      <xdr:nvSpPr>
        <xdr:cNvPr id="830" name="テキスト ボックス 829"/>
        <xdr:cNvSpPr txBox="1"/>
      </xdr:nvSpPr>
      <xdr:spPr>
        <a:xfrm>
          <a:off x="20167111" y="125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145326</xdr:rowOff>
    </xdr:from>
    <xdr:to>
      <xdr:col>28</xdr:col>
      <xdr:colOff>365125</xdr:colOff>
      <xdr:row>74</xdr:row>
      <xdr:rowOff>75476</xdr:rowOff>
    </xdr:to>
    <xdr:sp macro="" textlink="">
      <xdr:nvSpPr>
        <xdr:cNvPr id="831" name="円/楕円 830"/>
        <xdr:cNvSpPr/>
      </xdr:nvSpPr>
      <xdr:spPr>
        <a:xfrm>
          <a:off x="19494500" y="126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92003</xdr:rowOff>
    </xdr:from>
    <xdr:ext cx="534377" cy="259045"/>
    <xdr:sp macro="" textlink="">
      <xdr:nvSpPr>
        <xdr:cNvPr id="832" name="テキスト ボックス 831"/>
        <xdr:cNvSpPr txBox="1"/>
      </xdr:nvSpPr>
      <xdr:spPr>
        <a:xfrm>
          <a:off x="19278111" y="124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116954</xdr:rowOff>
    </xdr:from>
    <xdr:to>
      <xdr:col>27</xdr:col>
      <xdr:colOff>161925</xdr:colOff>
      <xdr:row>74</xdr:row>
      <xdr:rowOff>47104</xdr:rowOff>
    </xdr:to>
    <xdr:sp macro="" textlink="">
      <xdr:nvSpPr>
        <xdr:cNvPr id="833" name="円/楕円 832"/>
        <xdr:cNvSpPr/>
      </xdr:nvSpPr>
      <xdr:spPr>
        <a:xfrm>
          <a:off x="18605500" y="126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63631</xdr:rowOff>
    </xdr:from>
    <xdr:ext cx="599010" cy="259045"/>
    <xdr:sp macro="" textlink="">
      <xdr:nvSpPr>
        <xdr:cNvPr id="834" name="テキスト ボックス 833"/>
        <xdr:cNvSpPr txBox="1"/>
      </xdr:nvSpPr>
      <xdr:spPr>
        <a:xfrm>
          <a:off x="18356794" y="1240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a:t>
          </a:r>
          <a:r>
            <a:rPr kumimoji="1" lang="en-US" altLang="ja-JP" sz="1300">
              <a:latin typeface="ＭＳ Ｐゴシック"/>
            </a:rPr>
            <a:t>827,020</a:t>
          </a:r>
          <a:r>
            <a:rPr kumimoji="1" lang="ja-JP" altLang="en-US" sz="1300">
              <a:latin typeface="ＭＳ Ｐゴシック"/>
            </a:rPr>
            <a:t>円となっている。</a:t>
          </a:r>
        </a:p>
        <a:p>
          <a:r>
            <a:rPr kumimoji="1" lang="ja-JP" altLang="en-US" sz="1300">
              <a:latin typeface="ＭＳ Ｐゴシック"/>
            </a:rPr>
            <a:t>　主な構成項目である人件費は、住民一人あたり</a:t>
          </a:r>
          <a:r>
            <a:rPr kumimoji="1" lang="en-US" altLang="ja-JP" sz="1300">
              <a:latin typeface="ＭＳ Ｐゴシック"/>
            </a:rPr>
            <a:t>144,944</a:t>
          </a:r>
          <a:r>
            <a:rPr kumimoji="1" lang="ja-JP" altLang="en-US" sz="1300">
              <a:latin typeface="ＭＳ Ｐゴシック"/>
            </a:rPr>
            <a:t>円となっており、過去５年類似団体平均を上回って、高止まりの傾向にある。これは、近年の急激な人口減少や単独消防を配置していることに起因している。これまでも、事務事業の民間委託の推進や新規採用者を退職に伴う必要最低限にするなどしており、引き続き人件費の抑制に努めていく。また、繰出金は、住民一人あたり</a:t>
          </a:r>
          <a:r>
            <a:rPr kumimoji="1" lang="en-US" altLang="ja-JP" sz="1300">
              <a:latin typeface="ＭＳ Ｐゴシック"/>
            </a:rPr>
            <a:t>95,837</a:t>
          </a:r>
          <a:r>
            <a:rPr kumimoji="1" lang="ja-JP" altLang="en-US" sz="1300">
              <a:latin typeface="ＭＳ Ｐゴシック"/>
            </a:rPr>
            <a:t>円となっており、過去５年類似団体平均を上回っている。これは、公共下水道特別会計に対する繰出や、国民健康保険特別会計の財政状態の悪化に伴う繰出が多額であることに起因しており、公共下水道特別会計の経営改善や国民健康保険特別会計の収支改善に努め、繰出金の抑制に努めていく。維持補修費についても、過去５年類似団体平均を上回って、住民一人あたり</a:t>
          </a:r>
          <a:r>
            <a:rPr kumimoji="1" lang="en-US" altLang="ja-JP" sz="1300">
              <a:latin typeface="ＭＳ Ｐゴシック"/>
            </a:rPr>
            <a:t>30,000</a:t>
          </a:r>
          <a:r>
            <a:rPr kumimoji="1" lang="ja-JP" altLang="en-US" sz="1300">
              <a:latin typeface="ＭＳ Ｐゴシック"/>
            </a:rPr>
            <a:t>円を超え、高い水準にある。本町の公共施設の多くが、建設から</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40</a:t>
          </a:r>
          <a:r>
            <a:rPr kumimoji="1" lang="ja-JP" altLang="en-US" sz="1300">
              <a:latin typeface="ＭＳ Ｐゴシック"/>
            </a:rPr>
            <a:t>年を超えており、老朽化の進行が著しいことに起因している。今後は、公共施設等総合管理計画に基づき、将来を見据えて施設の統廃合・複合化や長寿命化を図り、維持補修費の平準化に努めていく。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42418</xdr:rowOff>
    </xdr:from>
    <xdr:to>
      <xdr:col>6</xdr:col>
      <xdr:colOff>511175</xdr:colOff>
      <xdr:row>32</xdr:row>
      <xdr:rowOff>156591</xdr:rowOff>
    </xdr:to>
    <xdr:cxnSp macro="">
      <xdr:nvCxnSpPr>
        <xdr:cNvPr id="61" name="直線コネクタ 60"/>
        <xdr:cNvCxnSpPr/>
      </xdr:nvCxnSpPr>
      <xdr:spPr>
        <a:xfrm flipV="1">
          <a:off x="3797300" y="5528818"/>
          <a:ext cx="8382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155702</xdr:rowOff>
    </xdr:from>
    <xdr:to>
      <xdr:col>5</xdr:col>
      <xdr:colOff>358775</xdr:colOff>
      <xdr:row>32</xdr:row>
      <xdr:rowOff>156591</xdr:rowOff>
    </xdr:to>
    <xdr:cxnSp macro="">
      <xdr:nvCxnSpPr>
        <xdr:cNvPr id="64" name="直線コネクタ 63"/>
        <xdr:cNvCxnSpPr/>
      </xdr:nvCxnSpPr>
      <xdr:spPr>
        <a:xfrm>
          <a:off x="2908300" y="564210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155702</xdr:rowOff>
    </xdr:from>
    <xdr:to>
      <xdr:col>4</xdr:col>
      <xdr:colOff>155575</xdr:colOff>
      <xdr:row>33</xdr:row>
      <xdr:rowOff>54610</xdr:rowOff>
    </xdr:to>
    <xdr:cxnSp macro="">
      <xdr:nvCxnSpPr>
        <xdr:cNvPr id="67" name="直線コネクタ 66"/>
        <xdr:cNvCxnSpPr/>
      </xdr:nvCxnSpPr>
      <xdr:spPr>
        <a:xfrm flipV="1">
          <a:off x="2019300" y="5642102"/>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40894</xdr:rowOff>
    </xdr:from>
    <xdr:to>
      <xdr:col>2</xdr:col>
      <xdr:colOff>638175</xdr:colOff>
      <xdr:row>33</xdr:row>
      <xdr:rowOff>54610</xdr:rowOff>
    </xdr:to>
    <xdr:cxnSp macro="">
      <xdr:nvCxnSpPr>
        <xdr:cNvPr id="70" name="直線コネクタ 69"/>
        <xdr:cNvCxnSpPr/>
      </xdr:nvCxnSpPr>
      <xdr:spPr>
        <a:xfrm>
          <a:off x="1130300" y="552729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163068</xdr:rowOff>
    </xdr:from>
    <xdr:to>
      <xdr:col>6</xdr:col>
      <xdr:colOff>561975</xdr:colOff>
      <xdr:row>32</xdr:row>
      <xdr:rowOff>93218</xdr:rowOff>
    </xdr:to>
    <xdr:sp macro="" textlink="">
      <xdr:nvSpPr>
        <xdr:cNvPr id="80" name="円/楕円 79"/>
        <xdr:cNvSpPr/>
      </xdr:nvSpPr>
      <xdr:spPr>
        <a:xfrm>
          <a:off x="4584700" y="54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14495</xdr:rowOff>
    </xdr:from>
    <xdr:ext cx="534377" cy="259045"/>
    <xdr:sp macro="" textlink="">
      <xdr:nvSpPr>
        <xdr:cNvPr id="81" name="議会費該当値テキスト"/>
        <xdr:cNvSpPr txBox="1"/>
      </xdr:nvSpPr>
      <xdr:spPr>
        <a:xfrm>
          <a:off x="4686300" y="53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105791</xdr:rowOff>
    </xdr:from>
    <xdr:to>
      <xdr:col>5</xdr:col>
      <xdr:colOff>409575</xdr:colOff>
      <xdr:row>33</xdr:row>
      <xdr:rowOff>35941</xdr:rowOff>
    </xdr:to>
    <xdr:sp macro="" textlink="">
      <xdr:nvSpPr>
        <xdr:cNvPr id="82" name="円/楕円 81"/>
        <xdr:cNvSpPr/>
      </xdr:nvSpPr>
      <xdr:spPr>
        <a:xfrm>
          <a:off x="3746500" y="5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52468</xdr:rowOff>
    </xdr:from>
    <xdr:ext cx="534377" cy="259045"/>
    <xdr:sp macro="" textlink="">
      <xdr:nvSpPr>
        <xdr:cNvPr id="83" name="テキスト ボックス 82"/>
        <xdr:cNvSpPr txBox="1"/>
      </xdr:nvSpPr>
      <xdr:spPr>
        <a:xfrm>
          <a:off x="3530111" y="53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104902</xdr:rowOff>
    </xdr:from>
    <xdr:to>
      <xdr:col>4</xdr:col>
      <xdr:colOff>206375</xdr:colOff>
      <xdr:row>33</xdr:row>
      <xdr:rowOff>35052</xdr:rowOff>
    </xdr:to>
    <xdr:sp macro="" textlink="">
      <xdr:nvSpPr>
        <xdr:cNvPr id="84" name="円/楕円 83"/>
        <xdr:cNvSpPr/>
      </xdr:nvSpPr>
      <xdr:spPr>
        <a:xfrm>
          <a:off x="2857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51579</xdr:rowOff>
    </xdr:from>
    <xdr:ext cx="534377" cy="259045"/>
    <xdr:sp macro="" textlink="">
      <xdr:nvSpPr>
        <xdr:cNvPr id="85" name="テキスト ボックス 84"/>
        <xdr:cNvSpPr txBox="1"/>
      </xdr:nvSpPr>
      <xdr:spPr>
        <a:xfrm>
          <a:off x="2641111" y="53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3810</xdr:rowOff>
    </xdr:from>
    <xdr:to>
      <xdr:col>3</xdr:col>
      <xdr:colOff>3175</xdr:colOff>
      <xdr:row>33</xdr:row>
      <xdr:rowOff>105410</xdr:rowOff>
    </xdr:to>
    <xdr:sp macro="" textlink="">
      <xdr:nvSpPr>
        <xdr:cNvPr id="86" name="円/楕円 85"/>
        <xdr:cNvSpPr/>
      </xdr:nvSpPr>
      <xdr:spPr>
        <a:xfrm>
          <a:off x="1968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121937</xdr:rowOff>
    </xdr:from>
    <xdr:ext cx="534377" cy="259045"/>
    <xdr:sp macro="" textlink="">
      <xdr:nvSpPr>
        <xdr:cNvPr id="87" name="テキスト ボックス 86"/>
        <xdr:cNvSpPr txBox="1"/>
      </xdr:nvSpPr>
      <xdr:spPr>
        <a:xfrm>
          <a:off x="1752111" y="54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161544</xdr:rowOff>
    </xdr:from>
    <xdr:to>
      <xdr:col>1</xdr:col>
      <xdr:colOff>485775</xdr:colOff>
      <xdr:row>32</xdr:row>
      <xdr:rowOff>91694</xdr:rowOff>
    </xdr:to>
    <xdr:sp macro="" textlink="">
      <xdr:nvSpPr>
        <xdr:cNvPr id="88" name="円/楕円 87"/>
        <xdr:cNvSpPr/>
      </xdr:nvSpPr>
      <xdr:spPr>
        <a:xfrm>
          <a:off x="10795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108221</xdr:rowOff>
    </xdr:from>
    <xdr:ext cx="534377" cy="259045"/>
    <xdr:sp macro="" textlink="">
      <xdr:nvSpPr>
        <xdr:cNvPr id="89" name="テキスト ボックス 88"/>
        <xdr:cNvSpPr txBox="1"/>
      </xdr:nvSpPr>
      <xdr:spPr>
        <a:xfrm>
          <a:off x="863111" y="52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42728</xdr:rowOff>
    </xdr:from>
    <xdr:to>
      <xdr:col>6</xdr:col>
      <xdr:colOff>511175</xdr:colOff>
      <xdr:row>58</xdr:row>
      <xdr:rowOff>66139</xdr:rowOff>
    </xdr:to>
    <xdr:cxnSp macro="">
      <xdr:nvCxnSpPr>
        <xdr:cNvPr id="116" name="直線コネクタ 115"/>
        <xdr:cNvCxnSpPr/>
      </xdr:nvCxnSpPr>
      <xdr:spPr>
        <a:xfrm flipV="1">
          <a:off x="3797300" y="9986828"/>
          <a:ext cx="8382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58258</xdr:rowOff>
    </xdr:from>
    <xdr:to>
      <xdr:col>5</xdr:col>
      <xdr:colOff>358775</xdr:colOff>
      <xdr:row>58</xdr:row>
      <xdr:rowOff>66139</xdr:rowOff>
    </xdr:to>
    <xdr:cxnSp macro="">
      <xdr:nvCxnSpPr>
        <xdr:cNvPr id="119" name="直線コネクタ 118"/>
        <xdr:cNvCxnSpPr/>
      </xdr:nvCxnSpPr>
      <xdr:spPr>
        <a:xfrm>
          <a:off x="2908300" y="10002358"/>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58258</xdr:rowOff>
    </xdr:from>
    <xdr:to>
      <xdr:col>4</xdr:col>
      <xdr:colOff>155575</xdr:colOff>
      <xdr:row>58</xdr:row>
      <xdr:rowOff>58284</xdr:rowOff>
    </xdr:to>
    <xdr:cxnSp macro="">
      <xdr:nvCxnSpPr>
        <xdr:cNvPr id="122" name="直線コネクタ 121"/>
        <xdr:cNvCxnSpPr/>
      </xdr:nvCxnSpPr>
      <xdr:spPr>
        <a:xfrm flipV="1">
          <a:off x="2019300" y="1000235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58284</xdr:rowOff>
    </xdr:from>
    <xdr:to>
      <xdr:col>2</xdr:col>
      <xdr:colOff>638175</xdr:colOff>
      <xdr:row>58</xdr:row>
      <xdr:rowOff>69684</xdr:rowOff>
    </xdr:to>
    <xdr:cxnSp macro="">
      <xdr:nvCxnSpPr>
        <xdr:cNvPr id="125" name="直線コネクタ 124"/>
        <xdr:cNvCxnSpPr/>
      </xdr:nvCxnSpPr>
      <xdr:spPr>
        <a:xfrm flipV="1">
          <a:off x="1130300" y="10002384"/>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125687</xdr:rowOff>
    </xdr:from>
    <xdr:ext cx="599010" cy="259045"/>
    <xdr:sp macro="" textlink="">
      <xdr:nvSpPr>
        <xdr:cNvPr id="127" name="テキスト ボックス 126"/>
        <xdr:cNvSpPr txBox="1"/>
      </xdr:nvSpPr>
      <xdr:spPr>
        <a:xfrm>
          <a:off x="1719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163378</xdr:rowOff>
    </xdr:from>
    <xdr:to>
      <xdr:col>6</xdr:col>
      <xdr:colOff>561975</xdr:colOff>
      <xdr:row>58</xdr:row>
      <xdr:rowOff>93528</xdr:rowOff>
    </xdr:to>
    <xdr:sp macro="" textlink="">
      <xdr:nvSpPr>
        <xdr:cNvPr id="135" name="円/楕円 134"/>
        <xdr:cNvSpPr/>
      </xdr:nvSpPr>
      <xdr:spPr>
        <a:xfrm>
          <a:off x="45847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122755</xdr:rowOff>
    </xdr:from>
    <xdr:ext cx="599010" cy="259045"/>
    <xdr:sp macro="" textlink="">
      <xdr:nvSpPr>
        <xdr:cNvPr id="136" name="総務費該当値テキスト"/>
        <xdr:cNvSpPr txBox="1"/>
      </xdr:nvSpPr>
      <xdr:spPr>
        <a:xfrm>
          <a:off x="4686300" y="972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15339</xdr:rowOff>
    </xdr:from>
    <xdr:to>
      <xdr:col>5</xdr:col>
      <xdr:colOff>409575</xdr:colOff>
      <xdr:row>58</xdr:row>
      <xdr:rowOff>116939</xdr:rowOff>
    </xdr:to>
    <xdr:sp macro="" textlink="">
      <xdr:nvSpPr>
        <xdr:cNvPr id="137" name="円/楕円 136"/>
        <xdr:cNvSpPr/>
      </xdr:nvSpPr>
      <xdr:spPr>
        <a:xfrm>
          <a:off x="3746500" y="99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108066</xdr:rowOff>
    </xdr:from>
    <xdr:ext cx="599010" cy="259045"/>
    <xdr:sp macro="" textlink="">
      <xdr:nvSpPr>
        <xdr:cNvPr id="138" name="テキスト ボックス 137"/>
        <xdr:cNvSpPr txBox="1"/>
      </xdr:nvSpPr>
      <xdr:spPr>
        <a:xfrm>
          <a:off x="3497794" y="1005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7458</xdr:rowOff>
    </xdr:from>
    <xdr:to>
      <xdr:col>4</xdr:col>
      <xdr:colOff>206375</xdr:colOff>
      <xdr:row>58</xdr:row>
      <xdr:rowOff>109058</xdr:rowOff>
    </xdr:to>
    <xdr:sp macro="" textlink="">
      <xdr:nvSpPr>
        <xdr:cNvPr id="139" name="円/楕円 138"/>
        <xdr:cNvSpPr/>
      </xdr:nvSpPr>
      <xdr:spPr>
        <a:xfrm>
          <a:off x="2857500" y="99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125585</xdr:rowOff>
    </xdr:from>
    <xdr:ext cx="599010" cy="259045"/>
    <xdr:sp macro="" textlink="">
      <xdr:nvSpPr>
        <xdr:cNvPr id="140" name="テキスト ボックス 139"/>
        <xdr:cNvSpPr txBox="1"/>
      </xdr:nvSpPr>
      <xdr:spPr>
        <a:xfrm>
          <a:off x="2608794" y="97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7484</xdr:rowOff>
    </xdr:from>
    <xdr:to>
      <xdr:col>3</xdr:col>
      <xdr:colOff>3175</xdr:colOff>
      <xdr:row>58</xdr:row>
      <xdr:rowOff>109084</xdr:rowOff>
    </xdr:to>
    <xdr:sp macro="" textlink="">
      <xdr:nvSpPr>
        <xdr:cNvPr id="141" name="円/楕円 140"/>
        <xdr:cNvSpPr/>
      </xdr:nvSpPr>
      <xdr:spPr>
        <a:xfrm>
          <a:off x="1968500" y="99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125611</xdr:rowOff>
    </xdr:from>
    <xdr:ext cx="599010" cy="259045"/>
    <xdr:sp macro="" textlink="">
      <xdr:nvSpPr>
        <xdr:cNvPr id="142" name="テキスト ボックス 141"/>
        <xdr:cNvSpPr txBox="1"/>
      </xdr:nvSpPr>
      <xdr:spPr>
        <a:xfrm>
          <a:off x="1719794" y="97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18884</xdr:rowOff>
    </xdr:from>
    <xdr:to>
      <xdr:col>1</xdr:col>
      <xdr:colOff>485775</xdr:colOff>
      <xdr:row>58</xdr:row>
      <xdr:rowOff>120484</xdr:rowOff>
    </xdr:to>
    <xdr:sp macro="" textlink="">
      <xdr:nvSpPr>
        <xdr:cNvPr id="143" name="円/楕円 142"/>
        <xdr:cNvSpPr/>
      </xdr:nvSpPr>
      <xdr:spPr>
        <a:xfrm>
          <a:off x="1079500" y="99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137011</xdr:rowOff>
    </xdr:from>
    <xdr:ext cx="599010" cy="259045"/>
    <xdr:sp macro="" textlink="">
      <xdr:nvSpPr>
        <xdr:cNvPr id="144" name="テキスト ボックス 143"/>
        <xdr:cNvSpPr txBox="1"/>
      </xdr:nvSpPr>
      <xdr:spPr>
        <a:xfrm>
          <a:off x="830794" y="973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146999</xdr:rowOff>
    </xdr:from>
    <xdr:to>
      <xdr:col>6</xdr:col>
      <xdr:colOff>511175</xdr:colOff>
      <xdr:row>76</xdr:row>
      <xdr:rowOff>159762</xdr:rowOff>
    </xdr:to>
    <xdr:cxnSp macro="">
      <xdr:nvCxnSpPr>
        <xdr:cNvPr id="171" name="直線コネクタ 170"/>
        <xdr:cNvCxnSpPr/>
      </xdr:nvCxnSpPr>
      <xdr:spPr>
        <a:xfrm flipV="1">
          <a:off x="3797300" y="13177199"/>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159762</xdr:rowOff>
    </xdr:from>
    <xdr:to>
      <xdr:col>5</xdr:col>
      <xdr:colOff>358775</xdr:colOff>
      <xdr:row>77</xdr:row>
      <xdr:rowOff>22087</xdr:rowOff>
    </xdr:to>
    <xdr:cxnSp macro="">
      <xdr:nvCxnSpPr>
        <xdr:cNvPr id="174" name="直線コネクタ 173"/>
        <xdr:cNvCxnSpPr/>
      </xdr:nvCxnSpPr>
      <xdr:spPr>
        <a:xfrm flipV="1">
          <a:off x="2908300" y="13189962"/>
          <a:ext cx="889000" cy="3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167202</xdr:rowOff>
    </xdr:from>
    <xdr:to>
      <xdr:col>4</xdr:col>
      <xdr:colOff>155575</xdr:colOff>
      <xdr:row>77</xdr:row>
      <xdr:rowOff>22087</xdr:rowOff>
    </xdr:to>
    <xdr:cxnSp macro="">
      <xdr:nvCxnSpPr>
        <xdr:cNvPr id="177" name="直線コネクタ 176"/>
        <xdr:cNvCxnSpPr/>
      </xdr:nvCxnSpPr>
      <xdr:spPr>
        <a:xfrm>
          <a:off x="2019300" y="13197402"/>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159215</xdr:rowOff>
    </xdr:from>
    <xdr:to>
      <xdr:col>2</xdr:col>
      <xdr:colOff>638175</xdr:colOff>
      <xdr:row>76</xdr:row>
      <xdr:rowOff>167202</xdr:rowOff>
    </xdr:to>
    <xdr:cxnSp macro="">
      <xdr:nvCxnSpPr>
        <xdr:cNvPr id="180" name="直線コネクタ 179"/>
        <xdr:cNvCxnSpPr/>
      </xdr:nvCxnSpPr>
      <xdr:spPr>
        <a:xfrm>
          <a:off x="1130300" y="13189415"/>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96199</xdr:rowOff>
    </xdr:from>
    <xdr:to>
      <xdr:col>6</xdr:col>
      <xdr:colOff>561975</xdr:colOff>
      <xdr:row>77</xdr:row>
      <xdr:rowOff>26349</xdr:rowOff>
    </xdr:to>
    <xdr:sp macro="" textlink="">
      <xdr:nvSpPr>
        <xdr:cNvPr id="190" name="円/楕円 189"/>
        <xdr:cNvSpPr/>
      </xdr:nvSpPr>
      <xdr:spPr>
        <a:xfrm>
          <a:off x="4584700" y="131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41685</xdr:rowOff>
    </xdr:from>
    <xdr:ext cx="599010" cy="259045"/>
    <xdr:sp macro="" textlink="">
      <xdr:nvSpPr>
        <xdr:cNvPr id="191" name="民生費該当値テキスト"/>
        <xdr:cNvSpPr txBox="1"/>
      </xdr:nvSpPr>
      <xdr:spPr>
        <a:xfrm>
          <a:off x="4686300" y="130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108962</xdr:rowOff>
    </xdr:from>
    <xdr:to>
      <xdr:col>5</xdr:col>
      <xdr:colOff>409575</xdr:colOff>
      <xdr:row>77</xdr:row>
      <xdr:rowOff>39112</xdr:rowOff>
    </xdr:to>
    <xdr:sp macro="" textlink="">
      <xdr:nvSpPr>
        <xdr:cNvPr id="192" name="円/楕円 191"/>
        <xdr:cNvSpPr/>
      </xdr:nvSpPr>
      <xdr:spPr>
        <a:xfrm>
          <a:off x="3746500" y="131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30239</xdr:rowOff>
    </xdr:from>
    <xdr:ext cx="599010" cy="259045"/>
    <xdr:sp macro="" textlink="">
      <xdr:nvSpPr>
        <xdr:cNvPr id="193" name="テキスト ボックス 192"/>
        <xdr:cNvSpPr txBox="1"/>
      </xdr:nvSpPr>
      <xdr:spPr>
        <a:xfrm>
          <a:off x="3497794" y="1323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142737</xdr:rowOff>
    </xdr:from>
    <xdr:to>
      <xdr:col>4</xdr:col>
      <xdr:colOff>206375</xdr:colOff>
      <xdr:row>77</xdr:row>
      <xdr:rowOff>72887</xdr:rowOff>
    </xdr:to>
    <xdr:sp macro="" textlink="">
      <xdr:nvSpPr>
        <xdr:cNvPr id="194" name="円/楕円 193"/>
        <xdr:cNvSpPr/>
      </xdr:nvSpPr>
      <xdr:spPr>
        <a:xfrm>
          <a:off x="2857500" y="131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64014</xdr:rowOff>
    </xdr:from>
    <xdr:ext cx="599010" cy="259045"/>
    <xdr:sp macro="" textlink="">
      <xdr:nvSpPr>
        <xdr:cNvPr id="195" name="テキスト ボックス 194"/>
        <xdr:cNvSpPr txBox="1"/>
      </xdr:nvSpPr>
      <xdr:spPr>
        <a:xfrm>
          <a:off x="2608794" y="1326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116402</xdr:rowOff>
    </xdr:from>
    <xdr:to>
      <xdr:col>3</xdr:col>
      <xdr:colOff>3175</xdr:colOff>
      <xdr:row>77</xdr:row>
      <xdr:rowOff>46552</xdr:rowOff>
    </xdr:to>
    <xdr:sp macro="" textlink="">
      <xdr:nvSpPr>
        <xdr:cNvPr id="196" name="円/楕円 195"/>
        <xdr:cNvSpPr/>
      </xdr:nvSpPr>
      <xdr:spPr>
        <a:xfrm>
          <a:off x="1968500" y="131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37679</xdr:rowOff>
    </xdr:from>
    <xdr:ext cx="599010" cy="259045"/>
    <xdr:sp macro="" textlink="">
      <xdr:nvSpPr>
        <xdr:cNvPr id="197" name="テキスト ボックス 196"/>
        <xdr:cNvSpPr txBox="1"/>
      </xdr:nvSpPr>
      <xdr:spPr>
        <a:xfrm>
          <a:off x="1719794" y="132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108415</xdr:rowOff>
    </xdr:from>
    <xdr:to>
      <xdr:col>1</xdr:col>
      <xdr:colOff>485775</xdr:colOff>
      <xdr:row>77</xdr:row>
      <xdr:rowOff>38565</xdr:rowOff>
    </xdr:to>
    <xdr:sp macro="" textlink="">
      <xdr:nvSpPr>
        <xdr:cNvPr id="198" name="円/楕円 197"/>
        <xdr:cNvSpPr/>
      </xdr:nvSpPr>
      <xdr:spPr>
        <a:xfrm>
          <a:off x="1079500" y="131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55093</xdr:rowOff>
    </xdr:from>
    <xdr:ext cx="599010" cy="259045"/>
    <xdr:sp macro="" textlink="">
      <xdr:nvSpPr>
        <xdr:cNvPr id="199" name="テキスト ボックス 198"/>
        <xdr:cNvSpPr txBox="1"/>
      </xdr:nvSpPr>
      <xdr:spPr>
        <a:xfrm>
          <a:off x="830794" y="129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100044</xdr:rowOff>
    </xdr:from>
    <xdr:to>
      <xdr:col>6</xdr:col>
      <xdr:colOff>511175</xdr:colOff>
      <xdr:row>92</xdr:row>
      <xdr:rowOff>165815</xdr:rowOff>
    </xdr:to>
    <xdr:cxnSp macro="">
      <xdr:nvCxnSpPr>
        <xdr:cNvPr id="230" name="直線コネクタ 229"/>
        <xdr:cNvCxnSpPr/>
      </xdr:nvCxnSpPr>
      <xdr:spPr>
        <a:xfrm>
          <a:off x="3797300" y="15873444"/>
          <a:ext cx="8382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100044</xdr:rowOff>
    </xdr:from>
    <xdr:to>
      <xdr:col>5</xdr:col>
      <xdr:colOff>358775</xdr:colOff>
      <xdr:row>93</xdr:row>
      <xdr:rowOff>30375</xdr:rowOff>
    </xdr:to>
    <xdr:cxnSp macro="">
      <xdr:nvCxnSpPr>
        <xdr:cNvPr id="233" name="直線コネクタ 232"/>
        <xdr:cNvCxnSpPr/>
      </xdr:nvCxnSpPr>
      <xdr:spPr>
        <a:xfrm flipV="1">
          <a:off x="2908300" y="15873444"/>
          <a:ext cx="889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51162</xdr:rowOff>
    </xdr:from>
    <xdr:ext cx="534377" cy="259045"/>
    <xdr:sp macro="" textlink="">
      <xdr:nvSpPr>
        <xdr:cNvPr id="235" name="テキスト ボックス 234"/>
        <xdr:cNvSpPr txBox="1"/>
      </xdr:nvSpPr>
      <xdr:spPr>
        <a:xfrm>
          <a:off x="3530111" y="163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30375</xdr:rowOff>
    </xdr:from>
    <xdr:to>
      <xdr:col>4</xdr:col>
      <xdr:colOff>155575</xdr:colOff>
      <xdr:row>93</xdr:row>
      <xdr:rowOff>48575</xdr:rowOff>
    </xdr:to>
    <xdr:cxnSp macro="">
      <xdr:nvCxnSpPr>
        <xdr:cNvPr id="236" name="直線コネクタ 235"/>
        <xdr:cNvCxnSpPr/>
      </xdr:nvCxnSpPr>
      <xdr:spPr>
        <a:xfrm flipV="1">
          <a:off x="2019300" y="15975225"/>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110348</xdr:rowOff>
    </xdr:from>
    <xdr:ext cx="534377" cy="259045"/>
    <xdr:sp macro="" textlink="">
      <xdr:nvSpPr>
        <xdr:cNvPr id="238" name="テキスト ボックス 237"/>
        <xdr:cNvSpPr txBox="1"/>
      </xdr:nvSpPr>
      <xdr:spPr>
        <a:xfrm>
          <a:off x="2641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2583</xdr:rowOff>
    </xdr:from>
    <xdr:to>
      <xdr:col>2</xdr:col>
      <xdr:colOff>638175</xdr:colOff>
      <xdr:row>93</xdr:row>
      <xdr:rowOff>48575</xdr:rowOff>
    </xdr:to>
    <xdr:cxnSp macro="">
      <xdr:nvCxnSpPr>
        <xdr:cNvPr id="239" name="直線コネクタ 238"/>
        <xdr:cNvCxnSpPr/>
      </xdr:nvCxnSpPr>
      <xdr:spPr>
        <a:xfrm>
          <a:off x="1130300" y="15947433"/>
          <a:ext cx="889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115015</xdr:rowOff>
    </xdr:from>
    <xdr:to>
      <xdr:col>6</xdr:col>
      <xdr:colOff>561975</xdr:colOff>
      <xdr:row>93</xdr:row>
      <xdr:rowOff>45165</xdr:rowOff>
    </xdr:to>
    <xdr:sp macro="" textlink="">
      <xdr:nvSpPr>
        <xdr:cNvPr id="249" name="円/楕円 248"/>
        <xdr:cNvSpPr/>
      </xdr:nvSpPr>
      <xdr:spPr>
        <a:xfrm>
          <a:off x="4584700" y="158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137892</xdr:rowOff>
    </xdr:from>
    <xdr:ext cx="599010" cy="259045"/>
    <xdr:sp macro="" textlink="">
      <xdr:nvSpPr>
        <xdr:cNvPr id="250" name="衛生費該当値テキスト"/>
        <xdr:cNvSpPr txBox="1"/>
      </xdr:nvSpPr>
      <xdr:spPr>
        <a:xfrm>
          <a:off x="4686300" y="157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104,101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49244</xdr:rowOff>
    </xdr:from>
    <xdr:to>
      <xdr:col>5</xdr:col>
      <xdr:colOff>409575</xdr:colOff>
      <xdr:row>92</xdr:row>
      <xdr:rowOff>150844</xdr:rowOff>
    </xdr:to>
    <xdr:sp macro="" textlink="">
      <xdr:nvSpPr>
        <xdr:cNvPr id="251" name="円/楕円 250"/>
        <xdr:cNvSpPr/>
      </xdr:nvSpPr>
      <xdr:spPr>
        <a:xfrm>
          <a:off x="3746500" y="158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167371</xdr:rowOff>
    </xdr:from>
    <xdr:ext cx="599010" cy="259045"/>
    <xdr:sp macro="" textlink="">
      <xdr:nvSpPr>
        <xdr:cNvPr id="252" name="テキスト ボックス 251"/>
        <xdr:cNvSpPr txBox="1"/>
      </xdr:nvSpPr>
      <xdr:spPr>
        <a:xfrm>
          <a:off x="3497794" y="1559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151025</xdr:rowOff>
    </xdr:from>
    <xdr:to>
      <xdr:col>4</xdr:col>
      <xdr:colOff>206375</xdr:colOff>
      <xdr:row>93</xdr:row>
      <xdr:rowOff>81175</xdr:rowOff>
    </xdr:to>
    <xdr:sp macro="" textlink="">
      <xdr:nvSpPr>
        <xdr:cNvPr id="253" name="円/楕円 252"/>
        <xdr:cNvSpPr/>
      </xdr:nvSpPr>
      <xdr:spPr>
        <a:xfrm>
          <a:off x="2857500" y="159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97702</xdr:rowOff>
    </xdr:from>
    <xdr:ext cx="599010" cy="259045"/>
    <xdr:sp macro="" textlink="">
      <xdr:nvSpPr>
        <xdr:cNvPr id="254" name="テキスト ボックス 253"/>
        <xdr:cNvSpPr txBox="1"/>
      </xdr:nvSpPr>
      <xdr:spPr>
        <a:xfrm>
          <a:off x="2608794" y="1569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169225</xdr:rowOff>
    </xdr:from>
    <xdr:to>
      <xdr:col>3</xdr:col>
      <xdr:colOff>3175</xdr:colOff>
      <xdr:row>93</xdr:row>
      <xdr:rowOff>99375</xdr:rowOff>
    </xdr:to>
    <xdr:sp macro="" textlink="">
      <xdr:nvSpPr>
        <xdr:cNvPr id="255" name="円/楕円 254"/>
        <xdr:cNvSpPr/>
      </xdr:nvSpPr>
      <xdr:spPr>
        <a:xfrm>
          <a:off x="1968500" y="159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115902</xdr:rowOff>
    </xdr:from>
    <xdr:ext cx="534377" cy="259045"/>
    <xdr:sp macro="" textlink="">
      <xdr:nvSpPr>
        <xdr:cNvPr id="256" name="テキスト ボックス 255"/>
        <xdr:cNvSpPr txBox="1"/>
      </xdr:nvSpPr>
      <xdr:spPr>
        <a:xfrm>
          <a:off x="1752111" y="15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99,121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123233</xdr:rowOff>
    </xdr:from>
    <xdr:to>
      <xdr:col>1</xdr:col>
      <xdr:colOff>485775</xdr:colOff>
      <xdr:row>93</xdr:row>
      <xdr:rowOff>53383</xdr:rowOff>
    </xdr:to>
    <xdr:sp macro="" textlink="">
      <xdr:nvSpPr>
        <xdr:cNvPr id="257" name="円/楕円 256"/>
        <xdr:cNvSpPr/>
      </xdr:nvSpPr>
      <xdr:spPr>
        <a:xfrm>
          <a:off x="1079500" y="158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69910</xdr:rowOff>
    </xdr:from>
    <xdr:ext cx="599010" cy="259045"/>
    <xdr:sp macro="" textlink="">
      <xdr:nvSpPr>
        <xdr:cNvPr id="258" name="テキスト ボックス 257"/>
        <xdr:cNvSpPr txBox="1"/>
      </xdr:nvSpPr>
      <xdr:spPr>
        <a:xfrm>
          <a:off x="830794" y="156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107559</xdr:rowOff>
    </xdr:from>
    <xdr:to>
      <xdr:col>15</xdr:col>
      <xdr:colOff>180975</xdr:colOff>
      <xdr:row>38</xdr:row>
      <xdr:rowOff>109799</xdr:rowOff>
    </xdr:to>
    <xdr:cxnSp macro="">
      <xdr:nvCxnSpPr>
        <xdr:cNvPr id="285" name="直線コネクタ 284"/>
        <xdr:cNvCxnSpPr/>
      </xdr:nvCxnSpPr>
      <xdr:spPr>
        <a:xfrm flipV="1">
          <a:off x="9639300" y="662265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109799</xdr:rowOff>
    </xdr:from>
    <xdr:to>
      <xdr:col>14</xdr:col>
      <xdr:colOff>28575</xdr:colOff>
      <xdr:row>38</xdr:row>
      <xdr:rowOff>110393</xdr:rowOff>
    </xdr:to>
    <xdr:cxnSp macro="">
      <xdr:nvCxnSpPr>
        <xdr:cNvPr id="288" name="直線コネクタ 287"/>
        <xdr:cNvCxnSpPr/>
      </xdr:nvCxnSpPr>
      <xdr:spPr>
        <a:xfrm flipV="1">
          <a:off x="8750300" y="662489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110393</xdr:rowOff>
    </xdr:from>
    <xdr:to>
      <xdr:col>12</xdr:col>
      <xdr:colOff>511175</xdr:colOff>
      <xdr:row>38</xdr:row>
      <xdr:rowOff>111399</xdr:rowOff>
    </xdr:to>
    <xdr:cxnSp macro="">
      <xdr:nvCxnSpPr>
        <xdr:cNvPr id="291" name="直線コネクタ 290"/>
        <xdr:cNvCxnSpPr/>
      </xdr:nvCxnSpPr>
      <xdr:spPr>
        <a:xfrm flipV="1">
          <a:off x="7861300" y="66254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110393</xdr:rowOff>
    </xdr:from>
    <xdr:to>
      <xdr:col>11</xdr:col>
      <xdr:colOff>307975</xdr:colOff>
      <xdr:row>38</xdr:row>
      <xdr:rowOff>111399</xdr:rowOff>
    </xdr:to>
    <xdr:cxnSp macro="">
      <xdr:nvCxnSpPr>
        <xdr:cNvPr id="294" name="直線コネクタ 293"/>
        <xdr:cNvCxnSpPr/>
      </xdr:nvCxnSpPr>
      <xdr:spPr>
        <a:xfrm>
          <a:off x="6972300" y="66254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56759</xdr:rowOff>
    </xdr:from>
    <xdr:to>
      <xdr:col>15</xdr:col>
      <xdr:colOff>231775</xdr:colOff>
      <xdr:row>38</xdr:row>
      <xdr:rowOff>158359</xdr:rowOff>
    </xdr:to>
    <xdr:sp macro="" textlink="">
      <xdr:nvSpPr>
        <xdr:cNvPr id="304" name="円/楕円 303"/>
        <xdr:cNvSpPr/>
      </xdr:nvSpPr>
      <xdr:spPr>
        <a:xfrm>
          <a:off x="104267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58999</xdr:rowOff>
    </xdr:from>
    <xdr:to>
      <xdr:col>14</xdr:col>
      <xdr:colOff>79375</xdr:colOff>
      <xdr:row>38</xdr:row>
      <xdr:rowOff>160599</xdr:rowOff>
    </xdr:to>
    <xdr:sp macro="" textlink="">
      <xdr:nvSpPr>
        <xdr:cNvPr id="306" name="円/楕円 305"/>
        <xdr:cNvSpPr/>
      </xdr:nvSpPr>
      <xdr:spPr>
        <a:xfrm>
          <a:off x="9588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151726</xdr:rowOff>
    </xdr:from>
    <xdr:ext cx="378565" cy="259045"/>
    <xdr:sp macro="" textlink="">
      <xdr:nvSpPr>
        <xdr:cNvPr id="307" name="テキスト ボックス 306"/>
        <xdr:cNvSpPr txBox="1"/>
      </xdr:nvSpPr>
      <xdr:spPr>
        <a:xfrm>
          <a:off x="9450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59593</xdr:rowOff>
    </xdr:from>
    <xdr:to>
      <xdr:col>12</xdr:col>
      <xdr:colOff>561975</xdr:colOff>
      <xdr:row>38</xdr:row>
      <xdr:rowOff>161193</xdr:rowOff>
    </xdr:to>
    <xdr:sp macro="" textlink="">
      <xdr:nvSpPr>
        <xdr:cNvPr id="308" name="円/楕円 307"/>
        <xdr:cNvSpPr/>
      </xdr:nvSpPr>
      <xdr:spPr>
        <a:xfrm>
          <a:off x="8699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152320</xdr:rowOff>
    </xdr:from>
    <xdr:ext cx="378565" cy="259045"/>
    <xdr:sp macro="" textlink="">
      <xdr:nvSpPr>
        <xdr:cNvPr id="309" name="テキスト ボックス 308"/>
        <xdr:cNvSpPr txBox="1"/>
      </xdr:nvSpPr>
      <xdr:spPr>
        <a:xfrm>
          <a:off x="8561017" y="666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60599</xdr:rowOff>
    </xdr:from>
    <xdr:to>
      <xdr:col>11</xdr:col>
      <xdr:colOff>358775</xdr:colOff>
      <xdr:row>38</xdr:row>
      <xdr:rowOff>162199</xdr:rowOff>
    </xdr:to>
    <xdr:sp macro="" textlink="">
      <xdr:nvSpPr>
        <xdr:cNvPr id="310" name="円/楕円 309"/>
        <xdr:cNvSpPr/>
      </xdr:nvSpPr>
      <xdr:spPr>
        <a:xfrm>
          <a:off x="7810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153326</xdr:rowOff>
    </xdr:from>
    <xdr:ext cx="378565" cy="259045"/>
    <xdr:sp macro="" textlink="">
      <xdr:nvSpPr>
        <xdr:cNvPr id="311" name="テキスト ボックス 310"/>
        <xdr:cNvSpPr txBox="1"/>
      </xdr:nvSpPr>
      <xdr:spPr>
        <a:xfrm>
          <a:off x="7672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59593</xdr:rowOff>
    </xdr:from>
    <xdr:to>
      <xdr:col>10</xdr:col>
      <xdr:colOff>155575</xdr:colOff>
      <xdr:row>38</xdr:row>
      <xdr:rowOff>161193</xdr:rowOff>
    </xdr:to>
    <xdr:sp macro="" textlink="">
      <xdr:nvSpPr>
        <xdr:cNvPr id="312" name="円/楕円 311"/>
        <xdr:cNvSpPr/>
      </xdr:nvSpPr>
      <xdr:spPr>
        <a:xfrm>
          <a:off x="6921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152320</xdr:rowOff>
    </xdr:from>
    <xdr:ext cx="378565" cy="259045"/>
    <xdr:sp macro="" textlink="">
      <xdr:nvSpPr>
        <xdr:cNvPr id="313" name="テキスト ボックス 312"/>
        <xdr:cNvSpPr txBox="1"/>
      </xdr:nvSpPr>
      <xdr:spPr>
        <a:xfrm>
          <a:off x="6783017" y="666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13074</xdr:rowOff>
    </xdr:from>
    <xdr:to>
      <xdr:col>15</xdr:col>
      <xdr:colOff>180975</xdr:colOff>
      <xdr:row>59</xdr:row>
      <xdr:rowOff>60996</xdr:rowOff>
    </xdr:to>
    <xdr:cxnSp macro="">
      <xdr:nvCxnSpPr>
        <xdr:cNvPr id="344" name="直線コネクタ 343"/>
        <xdr:cNvCxnSpPr/>
      </xdr:nvCxnSpPr>
      <xdr:spPr>
        <a:xfrm>
          <a:off x="9639300" y="10128624"/>
          <a:ext cx="8382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13074</xdr:rowOff>
    </xdr:from>
    <xdr:to>
      <xdr:col>14</xdr:col>
      <xdr:colOff>28575</xdr:colOff>
      <xdr:row>59</xdr:row>
      <xdr:rowOff>33695</xdr:rowOff>
    </xdr:to>
    <xdr:cxnSp macro="">
      <xdr:nvCxnSpPr>
        <xdr:cNvPr id="347" name="直線コネクタ 346"/>
        <xdr:cNvCxnSpPr/>
      </xdr:nvCxnSpPr>
      <xdr:spPr>
        <a:xfrm flipV="1">
          <a:off x="8750300" y="10128624"/>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33695</xdr:rowOff>
    </xdr:from>
    <xdr:to>
      <xdr:col>12</xdr:col>
      <xdr:colOff>511175</xdr:colOff>
      <xdr:row>59</xdr:row>
      <xdr:rowOff>53302</xdr:rowOff>
    </xdr:to>
    <xdr:cxnSp macro="">
      <xdr:nvCxnSpPr>
        <xdr:cNvPr id="350" name="直線コネクタ 349"/>
        <xdr:cNvCxnSpPr/>
      </xdr:nvCxnSpPr>
      <xdr:spPr>
        <a:xfrm flipV="1">
          <a:off x="7861300" y="10149245"/>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41349</xdr:rowOff>
    </xdr:from>
    <xdr:to>
      <xdr:col>11</xdr:col>
      <xdr:colOff>307975</xdr:colOff>
      <xdr:row>59</xdr:row>
      <xdr:rowOff>53302</xdr:rowOff>
    </xdr:to>
    <xdr:cxnSp macro="">
      <xdr:nvCxnSpPr>
        <xdr:cNvPr id="353" name="直線コネクタ 352"/>
        <xdr:cNvCxnSpPr/>
      </xdr:nvCxnSpPr>
      <xdr:spPr>
        <a:xfrm>
          <a:off x="6972300" y="10156899"/>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55" name="テキスト ボックス 354"/>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10196</xdr:rowOff>
    </xdr:from>
    <xdr:to>
      <xdr:col>15</xdr:col>
      <xdr:colOff>231775</xdr:colOff>
      <xdr:row>59</xdr:row>
      <xdr:rowOff>111796</xdr:rowOff>
    </xdr:to>
    <xdr:sp macro="" textlink="">
      <xdr:nvSpPr>
        <xdr:cNvPr id="363" name="円/楕円 362"/>
        <xdr:cNvSpPr/>
      </xdr:nvSpPr>
      <xdr:spPr>
        <a:xfrm>
          <a:off x="104267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133724</xdr:rowOff>
    </xdr:from>
    <xdr:to>
      <xdr:col>14</xdr:col>
      <xdr:colOff>79375</xdr:colOff>
      <xdr:row>59</xdr:row>
      <xdr:rowOff>63874</xdr:rowOff>
    </xdr:to>
    <xdr:sp macro="" textlink="">
      <xdr:nvSpPr>
        <xdr:cNvPr id="365" name="円/楕円 364"/>
        <xdr:cNvSpPr/>
      </xdr:nvSpPr>
      <xdr:spPr>
        <a:xfrm>
          <a:off x="9588500" y="100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80401</xdr:rowOff>
    </xdr:from>
    <xdr:ext cx="534377" cy="259045"/>
    <xdr:sp macro="" textlink="">
      <xdr:nvSpPr>
        <xdr:cNvPr id="366" name="テキスト ボックス 365"/>
        <xdr:cNvSpPr txBox="1"/>
      </xdr:nvSpPr>
      <xdr:spPr>
        <a:xfrm>
          <a:off x="9372111" y="98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154345</xdr:rowOff>
    </xdr:from>
    <xdr:to>
      <xdr:col>12</xdr:col>
      <xdr:colOff>561975</xdr:colOff>
      <xdr:row>59</xdr:row>
      <xdr:rowOff>84495</xdr:rowOff>
    </xdr:to>
    <xdr:sp macro="" textlink="">
      <xdr:nvSpPr>
        <xdr:cNvPr id="367" name="円/楕円 366"/>
        <xdr:cNvSpPr/>
      </xdr:nvSpPr>
      <xdr:spPr>
        <a:xfrm>
          <a:off x="8699500" y="10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101022</xdr:rowOff>
    </xdr:from>
    <xdr:ext cx="534377" cy="259045"/>
    <xdr:sp macro="" textlink="">
      <xdr:nvSpPr>
        <xdr:cNvPr id="368" name="テキスト ボックス 367"/>
        <xdr:cNvSpPr txBox="1"/>
      </xdr:nvSpPr>
      <xdr:spPr>
        <a:xfrm>
          <a:off x="8483111" y="98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2502</xdr:rowOff>
    </xdr:from>
    <xdr:to>
      <xdr:col>11</xdr:col>
      <xdr:colOff>358775</xdr:colOff>
      <xdr:row>59</xdr:row>
      <xdr:rowOff>104102</xdr:rowOff>
    </xdr:to>
    <xdr:sp macro="" textlink="">
      <xdr:nvSpPr>
        <xdr:cNvPr id="369" name="円/楕円 368"/>
        <xdr:cNvSpPr/>
      </xdr:nvSpPr>
      <xdr:spPr>
        <a:xfrm>
          <a:off x="7810500" y="101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120629</xdr:rowOff>
    </xdr:from>
    <xdr:ext cx="534377" cy="259045"/>
    <xdr:sp macro="" textlink="">
      <xdr:nvSpPr>
        <xdr:cNvPr id="370" name="テキスト ボックス 369"/>
        <xdr:cNvSpPr txBox="1"/>
      </xdr:nvSpPr>
      <xdr:spPr>
        <a:xfrm>
          <a:off x="7594111" y="98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161999</xdr:rowOff>
    </xdr:from>
    <xdr:to>
      <xdr:col>10</xdr:col>
      <xdr:colOff>155575</xdr:colOff>
      <xdr:row>59</xdr:row>
      <xdr:rowOff>92149</xdr:rowOff>
    </xdr:to>
    <xdr:sp macro="" textlink="">
      <xdr:nvSpPr>
        <xdr:cNvPr id="371" name="円/楕円 370"/>
        <xdr:cNvSpPr/>
      </xdr:nvSpPr>
      <xdr:spPr>
        <a:xfrm>
          <a:off x="6921500" y="1010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108676</xdr:rowOff>
    </xdr:from>
    <xdr:ext cx="534377" cy="259045"/>
    <xdr:sp macro="" textlink="">
      <xdr:nvSpPr>
        <xdr:cNvPr id="372" name="テキスト ボックス 371"/>
        <xdr:cNvSpPr txBox="1"/>
      </xdr:nvSpPr>
      <xdr:spPr>
        <a:xfrm>
          <a:off x="6705111" y="988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44886</xdr:rowOff>
    </xdr:from>
    <xdr:to>
      <xdr:col>15</xdr:col>
      <xdr:colOff>180975</xdr:colOff>
      <xdr:row>78</xdr:row>
      <xdr:rowOff>91027</xdr:rowOff>
    </xdr:to>
    <xdr:cxnSp macro="">
      <xdr:nvCxnSpPr>
        <xdr:cNvPr id="399" name="直線コネクタ 398"/>
        <xdr:cNvCxnSpPr/>
      </xdr:nvCxnSpPr>
      <xdr:spPr>
        <a:xfrm flipV="1">
          <a:off x="9639300" y="13417986"/>
          <a:ext cx="838200" cy="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91027</xdr:rowOff>
    </xdr:from>
    <xdr:to>
      <xdr:col>14</xdr:col>
      <xdr:colOff>28575</xdr:colOff>
      <xdr:row>78</xdr:row>
      <xdr:rowOff>94738</xdr:rowOff>
    </xdr:to>
    <xdr:cxnSp macro="">
      <xdr:nvCxnSpPr>
        <xdr:cNvPr id="402" name="直線コネクタ 401"/>
        <xdr:cNvCxnSpPr/>
      </xdr:nvCxnSpPr>
      <xdr:spPr>
        <a:xfrm flipV="1">
          <a:off x="8750300" y="13464127"/>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92041</xdr:rowOff>
    </xdr:from>
    <xdr:to>
      <xdr:col>12</xdr:col>
      <xdr:colOff>511175</xdr:colOff>
      <xdr:row>78</xdr:row>
      <xdr:rowOff>94738</xdr:rowOff>
    </xdr:to>
    <xdr:cxnSp macro="">
      <xdr:nvCxnSpPr>
        <xdr:cNvPr id="405" name="直線コネクタ 404"/>
        <xdr:cNvCxnSpPr/>
      </xdr:nvCxnSpPr>
      <xdr:spPr>
        <a:xfrm>
          <a:off x="7861300" y="1346514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79843</xdr:rowOff>
    </xdr:from>
    <xdr:to>
      <xdr:col>11</xdr:col>
      <xdr:colOff>307975</xdr:colOff>
      <xdr:row>78</xdr:row>
      <xdr:rowOff>92041</xdr:rowOff>
    </xdr:to>
    <xdr:cxnSp macro="">
      <xdr:nvCxnSpPr>
        <xdr:cNvPr id="408" name="直線コネクタ 407"/>
        <xdr:cNvCxnSpPr/>
      </xdr:nvCxnSpPr>
      <xdr:spPr>
        <a:xfrm>
          <a:off x="6972300" y="13452943"/>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165536</xdr:rowOff>
    </xdr:from>
    <xdr:to>
      <xdr:col>15</xdr:col>
      <xdr:colOff>231775</xdr:colOff>
      <xdr:row>78</xdr:row>
      <xdr:rowOff>95686</xdr:rowOff>
    </xdr:to>
    <xdr:sp macro="" textlink="">
      <xdr:nvSpPr>
        <xdr:cNvPr id="418" name="円/楕円 417"/>
        <xdr:cNvSpPr/>
      </xdr:nvSpPr>
      <xdr:spPr>
        <a:xfrm>
          <a:off x="10426700" y="133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80463</xdr:rowOff>
    </xdr:from>
    <xdr:ext cx="534377" cy="259045"/>
    <xdr:sp macro="" textlink="">
      <xdr:nvSpPr>
        <xdr:cNvPr id="419" name="商工費該当値テキスト"/>
        <xdr:cNvSpPr txBox="1"/>
      </xdr:nvSpPr>
      <xdr:spPr>
        <a:xfrm>
          <a:off x="10528300" y="132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40227</xdr:rowOff>
    </xdr:from>
    <xdr:to>
      <xdr:col>14</xdr:col>
      <xdr:colOff>79375</xdr:colOff>
      <xdr:row>78</xdr:row>
      <xdr:rowOff>141827</xdr:rowOff>
    </xdr:to>
    <xdr:sp macro="" textlink="">
      <xdr:nvSpPr>
        <xdr:cNvPr id="420" name="円/楕円 419"/>
        <xdr:cNvSpPr/>
      </xdr:nvSpPr>
      <xdr:spPr>
        <a:xfrm>
          <a:off x="95885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132954</xdr:rowOff>
    </xdr:from>
    <xdr:ext cx="469744" cy="259045"/>
    <xdr:sp macro="" textlink="">
      <xdr:nvSpPr>
        <xdr:cNvPr id="421" name="テキスト ボックス 420"/>
        <xdr:cNvSpPr txBox="1"/>
      </xdr:nvSpPr>
      <xdr:spPr>
        <a:xfrm>
          <a:off x="9404427" y="135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43938</xdr:rowOff>
    </xdr:from>
    <xdr:to>
      <xdr:col>12</xdr:col>
      <xdr:colOff>561975</xdr:colOff>
      <xdr:row>78</xdr:row>
      <xdr:rowOff>145538</xdr:rowOff>
    </xdr:to>
    <xdr:sp macro="" textlink="">
      <xdr:nvSpPr>
        <xdr:cNvPr id="422" name="円/楕円 421"/>
        <xdr:cNvSpPr/>
      </xdr:nvSpPr>
      <xdr:spPr>
        <a:xfrm>
          <a:off x="8699500" y="134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136665</xdr:rowOff>
    </xdr:from>
    <xdr:ext cx="469744" cy="259045"/>
    <xdr:sp macro="" textlink="">
      <xdr:nvSpPr>
        <xdr:cNvPr id="423" name="テキスト ボックス 422"/>
        <xdr:cNvSpPr txBox="1"/>
      </xdr:nvSpPr>
      <xdr:spPr>
        <a:xfrm>
          <a:off x="8515427" y="1350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41241</xdr:rowOff>
    </xdr:from>
    <xdr:to>
      <xdr:col>11</xdr:col>
      <xdr:colOff>358775</xdr:colOff>
      <xdr:row>78</xdr:row>
      <xdr:rowOff>142841</xdr:rowOff>
    </xdr:to>
    <xdr:sp macro="" textlink="">
      <xdr:nvSpPr>
        <xdr:cNvPr id="424" name="円/楕円 423"/>
        <xdr:cNvSpPr/>
      </xdr:nvSpPr>
      <xdr:spPr>
        <a:xfrm>
          <a:off x="7810500" y="134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133968</xdr:rowOff>
    </xdr:from>
    <xdr:ext cx="469744" cy="259045"/>
    <xdr:sp macro="" textlink="">
      <xdr:nvSpPr>
        <xdr:cNvPr id="425" name="テキスト ボックス 424"/>
        <xdr:cNvSpPr txBox="1"/>
      </xdr:nvSpPr>
      <xdr:spPr>
        <a:xfrm>
          <a:off x="7626427" y="1350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29043</xdr:rowOff>
    </xdr:from>
    <xdr:to>
      <xdr:col>10</xdr:col>
      <xdr:colOff>155575</xdr:colOff>
      <xdr:row>78</xdr:row>
      <xdr:rowOff>130643</xdr:rowOff>
    </xdr:to>
    <xdr:sp macro="" textlink="">
      <xdr:nvSpPr>
        <xdr:cNvPr id="426" name="円/楕円 425"/>
        <xdr:cNvSpPr/>
      </xdr:nvSpPr>
      <xdr:spPr>
        <a:xfrm>
          <a:off x="6921500" y="134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121770</xdr:rowOff>
    </xdr:from>
    <xdr:ext cx="469744" cy="259045"/>
    <xdr:sp macro="" textlink="">
      <xdr:nvSpPr>
        <xdr:cNvPr id="427" name="テキスト ボックス 426"/>
        <xdr:cNvSpPr txBox="1"/>
      </xdr:nvSpPr>
      <xdr:spPr>
        <a:xfrm>
          <a:off x="6737427" y="1349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91779</xdr:rowOff>
    </xdr:from>
    <xdr:to>
      <xdr:col>15</xdr:col>
      <xdr:colOff>180975</xdr:colOff>
      <xdr:row>98</xdr:row>
      <xdr:rowOff>95594</xdr:rowOff>
    </xdr:to>
    <xdr:cxnSp macro="">
      <xdr:nvCxnSpPr>
        <xdr:cNvPr id="454" name="直線コネクタ 453"/>
        <xdr:cNvCxnSpPr/>
      </xdr:nvCxnSpPr>
      <xdr:spPr>
        <a:xfrm flipV="1">
          <a:off x="9639300" y="16893879"/>
          <a:ext cx="838200" cy="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93949</xdr:rowOff>
    </xdr:from>
    <xdr:to>
      <xdr:col>14</xdr:col>
      <xdr:colOff>28575</xdr:colOff>
      <xdr:row>98</xdr:row>
      <xdr:rowOff>95594</xdr:rowOff>
    </xdr:to>
    <xdr:cxnSp macro="">
      <xdr:nvCxnSpPr>
        <xdr:cNvPr id="457" name="直線コネクタ 456"/>
        <xdr:cNvCxnSpPr/>
      </xdr:nvCxnSpPr>
      <xdr:spPr>
        <a:xfrm>
          <a:off x="8750300" y="1689604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92565</xdr:rowOff>
    </xdr:from>
    <xdr:to>
      <xdr:col>12</xdr:col>
      <xdr:colOff>511175</xdr:colOff>
      <xdr:row>98</xdr:row>
      <xdr:rowOff>93949</xdr:rowOff>
    </xdr:to>
    <xdr:cxnSp macro="">
      <xdr:nvCxnSpPr>
        <xdr:cNvPr id="460" name="直線コネクタ 459"/>
        <xdr:cNvCxnSpPr/>
      </xdr:nvCxnSpPr>
      <xdr:spPr>
        <a:xfrm>
          <a:off x="7861300" y="16894665"/>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147066</xdr:rowOff>
    </xdr:from>
    <xdr:ext cx="534377" cy="259045"/>
    <xdr:sp macro="" textlink="">
      <xdr:nvSpPr>
        <xdr:cNvPr id="462" name="テキスト ボックス 461"/>
        <xdr:cNvSpPr txBox="1"/>
      </xdr:nvSpPr>
      <xdr:spPr>
        <a:xfrm>
          <a:off x="8483111" y="169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92565</xdr:rowOff>
    </xdr:from>
    <xdr:to>
      <xdr:col>11</xdr:col>
      <xdr:colOff>307975</xdr:colOff>
      <xdr:row>98</xdr:row>
      <xdr:rowOff>93422</xdr:rowOff>
    </xdr:to>
    <xdr:cxnSp macro="">
      <xdr:nvCxnSpPr>
        <xdr:cNvPr id="463" name="直線コネクタ 462"/>
        <xdr:cNvCxnSpPr/>
      </xdr:nvCxnSpPr>
      <xdr:spPr>
        <a:xfrm flipV="1">
          <a:off x="6972300" y="1689466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152350</xdr:rowOff>
    </xdr:from>
    <xdr:ext cx="534377" cy="259045"/>
    <xdr:sp macro="" textlink="">
      <xdr:nvSpPr>
        <xdr:cNvPr id="465" name="テキスト ボックス 464"/>
        <xdr:cNvSpPr txBox="1"/>
      </xdr:nvSpPr>
      <xdr:spPr>
        <a:xfrm>
          <a:off x="7594111" y="169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40979</xdr:rowOff>
    </xdr:from>
    <xdr:to>
      <xdr:col>15</xdr:col>
      <xdr:colOff>231775</xdr:colOff>
      <xdr:row>98</xdr:row>
      <xdr:rowOff>142579</xdr:rowOff>
    </xdr:to>
    <xdr:sp macro="" textlink="">
      <xdr:nvSpPr>
        <xdr:cNvPr id="473" name="円/楕円 472"/>
        <xdr:cNvSpPr/>
      </xdr:nvSpPr>
      <xdr:spPr>
        <a:xfrm>
          <a:off x="10426700" y="168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356</xdr:rowOff>
    </xdr:from>
    <xdr:ext cx="599010" cy="259045"/>
    <xdr:sp macro="" textlink="">
      <xdr:nvSpPr>
        <xdr:cNvPr id="474" name="土木費該当値テキスト"/>
        <xdr:cNvSpPr txBox="1"/>
      </xdr:nvSpPr>
      <xdr:spPr>
        <a:xfrm>
          <a:off x="10528300" y="1663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44794</xdr:rowOff>
    </xdr:from>
    <xdr:to>
      <xdr:col>14</xdr:col>
      <xdr:colOff>79375</xdr:colOff>
      <xdr:row>98</xdr:row>
      <xdr:rowOff>146394</xdr:rowOff>
    </xdr:to>
    <xdr:sp macro="" textlink="">
      <xdr:nvSpPr>
        <xdr:cNvPr id="475" name="円/楕円 474"/>
        <xdr:cNvSpPr/>
      </xdr:nvSpPr>
      <xdr:spPr>
        <a:xfrm>
          <a:off x="9588500" y="168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162921</xdr:rowOff>
    </xdr:from>
    <xdr:ext cx="534377" cy="259045"/>
    <xdr:sp macro="" textlink="">
      <xdr:nvSpPr>
        <xdr:cNvPr id="476" name="テキスト ボックス 475"/>
        <xdr:cNvSpPr txBox="1"/>
      </xdr:nvSpPr>
      <xdr:spPr>
        <a:xfrm>
          <a:off x="9372111" y="166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43149</xdr:rowOff>
    </xdr:from>
    <xdr:to>
      <xdr:col>12</xdr:col>
      <xdr:colOff>561975</xdr:colOff>
      <xdr:row>98</xdr:row>
      <xdr:rowOff>144749</xdr:rowOff>
    </xdr:to>
    <xdr:sp macro="" textlink="">
      <xdr:nvSpPr>
        <xdr:cNvPr id="477" name="円/楕円 476"/>
        <xdr:cNvSpPr/>
      </xdr:nvSpPr>
      <xdr:spPr>
        <a:xfrm>
          <a:off x="8699500" y="168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161276</xdr:rowOff>
    </xdr:from>
    <xdr:ext cx="599010" cy="259045"/>
    <xdr:sp macro="" textlink="">
      <xdr:nvSpPr>
        <xdr:cNvPr id="478" name="テキスト ボックス 477"/>
        <xdr:cNvSpPr txBox="1"/>
      </xdr:nvSpPr>
      <xdr:spPr>
        <a:xfrm>
          <a:off x="8450794" y="166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41765</xdr:rowOff>
    </xdr:from>
    <xdr:to>
      <xdr:col>11</xdr:col>
      <xdr:colOff>358775</xdr:colOff>
      <xdr:row>98</xdr:row>
      <xdr:rowOff>143365</xdr:rowOff>
    </xdr:to>
    <xdr:sp macro="" textlink="">
      <xdr:nvSpPr>
        <xdr:cNvPr id="479" name="円/楕円 478"/>
        <xdr:cNvSpPr/>
      </xdr:nvSpPr>
      <xdr:spPr>
        <a:xfrm>
          <a:off x="7810500" y="168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159892</xdr:rowOff>
    </xdr:from>
    <xdr:ext cx="599010" cy="259045"/>
    <xdr:sp macro="" textlink="">
      <xdr:nvSpPr>
        <xdr:cNvPr id="480" name="テキスト ボックス 479"/>
        <xdr:cNvSpPr txBox="1"/>
      </xdr:nvSpPr>
      <xdr:spPr>
        <a:xfrm>
          <a:off x="7561794" y="1661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42622</xdr:rowOff>
    </xdr:from>
    <xdr:to>
      <xdr:col>10</xdr:col>
      <xdr:colOff>155575</xdr:colOff>
      <xdr:row>98</xdr:row>
      <xdr:rowOff>144222</xdr:rowOff>
    </xdr:to>
    <xdr:sp macro="" textlink="">
      <xdr:nvSpPr>
        <xdr:cNvPr id="481" name="円/楕円 480"/>
        <xdr:cNvSpPr/>
      </xdr:nvSpPr>
      <xdr:spPr>
        <a:xfrm>
          <a:off x="6921500" y="16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160749</xdr:rowOff>
    </xdr:from>
    <xdr:ext cx="599010" cy="259045"/>
    <xdr:sp macro="" textlink="">
      <xdr:nvSpPr>
        <xdr:cNvPr id="482" name="テキスト ボックス 481"/>
        <xdr:cNvSpPr txBox="1"/>
      </xdr:nvSpPr>
      <xdr:spPr>
        <a:xfrm>
          <a:off x="6672794" y="1661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60016</xdr:rowOff>
    </xdr:from>
    <xdr:to>
      <xdr:col>23</xdr:col>
      <xdr:colOff>517525</xdr:colOff>
      <xdr:row>36</xdr:row>
      <xdr:rowOff>82321</xdr:rowOff>
    </xdr:to>
    <xdr:cxnSp macro="">
      <xdr:nvCxnSpPr>
        <xdr:cNvPr id="513" name="直線コネクタ 512"/>
        <xdr:cNvCxnSpPr/>
      </xdr:nvCxnSpPr>
      <xdr:spPr>
        <a:xfrm>
          <a:off x="15481300" y="5889316"/>
          <a:ext cx="838200" cy="3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60016</xdr:rowOff>
    </xdr:from>
    <xdr:to>
      <xdr:col>22</xdr:col>
      <xdr:colOff>365125</xdr:colOff>
      <xdr:row>36</xdr:row>
      <xdr:rowOff>79105</xdr:rowOff>
    </xdr:to>
    <xdr:cxnSp macro="">
      <xdr:nvCxnSpPr>
        <xdr:cNvPr id="516" name="直線コネクタ 515"/>
        <xdr:cNvCxnSpPr/>
      </xdr:nvCxnSpPr>
      <xdr:spPr>
        <a:xfrm flipV="1">
          <a:off x="14592300" y="5889316"/>
          <a:ext cx="889000" cy="3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79105</xdr:rowOff>
    </xdr:from>
    <xdr:to>
      <xdr:col>21</xdr:col>
      <xdr:colOff>161925</xdr:colOff>
      <xdr:row>36</xdr:row>
      <xdr:rowOff>84118</xdr:rowOff>
    </xdr:to>
    <xdr:cxnSp macro="">
      <xdr:nvCxnSpPr>
        <xdr:cNvPr id="519" name="直線コネクタ 518"/>
        <xdr:cNvCxnSpPr/>
      </xdr:nvCxnSpPr>
      <xdr:spPr>
        <a:xfrm flipV="1">
          <a:off x="13703300" y="6251305"/>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64442</xdr:rowOff>
    </xdr:from>
    <xdr:to>
      <xdr:col>19</xdr:col>
      <xdr:colOff>644525</xdr:colOff>
      <xdr:row>36</xdr:row>
      <xdr:rowOff>84118</xdr:rowOff>
    </xdr:to>
    <xdr:cxnSp macro="">
      <xdr:nvCxnSpPr>
        <xdr:cNvPr id="522" name="直線コネクタ 521"/>
        <xdr:cNvCxnSpPr/>
      </xdr:nvCxnSpPr>
      <xdr:spPr>
        <a:xfrm>
          <a:off x="12814300" y="6236642"/>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24" name="テキスト ボックス 523"/>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31521</xdr:rowOff>
    </xdr:from>
    <xdr:to>
      <xdr:col>23</xdr:col>
      <xdr:colOff>568325</xdr:colOff>
      <xdr:row>36</xdr:row>
      <xdr:rowOff>133121</xdr:rowOff>
    </xdr:to>
    <xdr:sp macro="" textlink="">
      <xdr:nvSpPr>
        <xdr:cNvPr id="532" name="円/楕円 531"/>
        <xdr:cNvSpPr/>
      </xdr:nvSpPr>
      <xdr:spPr>
        <a:xfrm>
          <a:off x="162687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54398</xdr:rowOff>
    </xdr:from>
    <xdr:ext cx="534377" cy="259045"/>
    <xdr:sp macro="" textlink="">
      <xdr:nvSpPr>
        <xdr:cNvPr id="533" name="消防費該当値テキスト"/>
        <xdr:cNvSpPr txBox="1"/>
      </xdr:nvSpPr>
      <xdr:spPr>
        <a:xfrm>
          <a:off x="16370300" y="60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9216</xdr:rowOff>
    </xdr:from>
    <xdr:to>
      <xdr:col>22</xdr:col>
      <xdr:colOff>415925</xdr:colOff>
      <xdr:row>34</xdr:row>
      <xdr:rowOff>110816</xdr:rowOff>
    </xdr:to>
    <xdr:sp macro="" textlink="">
      <xdr:nvSpPr>
        <xdr:cNvPr id="534" name="円/楕円 533"/>
        <xdr:cNvSpPr/>
      </xdr:nvSpPr>
      <xdr:spPr>
        <a:xfrm>
          <a:off x="15430500" y="5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127343</xdr:rowOff>
    </xdr:from>
    <xdr:ext cx="534377" cy="259045"/>
    <xdr:sp macro="" textlink="">
      <xdr:nvSpPr>
        <xdr:cNvPr id="535" name="テキスト ボックス 534"/>
        <xdr:cNvSpPr txBox="1"/>
      </xdr:nvSpPr>
      <xdr:spPr>
        <a:xfrm>
          <a:off x="15214111" y="5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28305</xdr:rowOff>
    </xdr:from>
    <xdr:to>
      <xdr:col>21</xdr:col>
      <xdr:colOff>212725</xdr:colOff>
      <xdr:row>36</xdr:row>
      <xdr:rowOff>129905</xdr:rowOff>
    </xdr:to>
    <xdr:sp macro="" textlink="">
      <xdr:nvSpPr>
        <xdr:cNvPr id="536" name="円/楕円 535"/>
        <xdr:cNvSpPr/>
      </xdr:nvSpPr>
      <xdr:spPr>
        <a:xfrm>
          <a:off x="14541500" y="6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121032</xdr:rowOff>
    </xdr:from>
    <xdr:ext cx="534377" cy="259045"/>
    <xdr:sp macro="" textlink="">
      <xdr:nvSpPr>
        <xdr:cNvPr id="537" name="テキスト ボックス 536"/>
        <xdr:cNvSpPr txBox="1"/>
      </xdr:nvSpPr>
      <xdr:spPr>
        <a:xfrm>
          <a:off x="14325111" y="62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33318</xdr:rowOff>
    </xdr:from>
    <xdr:to>
      <xdr:col>20</xdr:col>
      <xdr:colOff>9525</xdr:colOff>
      <xdr:row>36</xdr:row>
      <xdr:rowOff>134918</xdr:rowOff>
    </xdr:to>
    <xdr:sp macro="" textlink="">
      <xdr:nvSpPr>
        <xdr:cNvPr id="538" name="円/楕円 537"/>
        <xdr:cNvSpPr/>
      </xdr:nvSpPr>
      <xdr:spPr>
        <a:xfrm>
          <a:off x="13652500" y="62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151445</xdr:rowOff>
    </xdr:from>
    <xdr:ext cx="534377" cy="259045"/>
    <xdr:sp macro="" textlink="">
      <xdr:nvSpPr>
        <xdr:cNvPr id="539" name="テキスト ボックス 538"/>
        <xdr:cNvSpPr txBox="1"/>
      </xdr:nvSpPr>
      <xdr:spPr>
        <a:xfrm>
          <a:off x="13436111" y="59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13642</xdr:rowOff>
    </xdr:from>
    <xdr:to>
      <xdr:col>18</xdr:col>
      <xdr:colOff>492125</xdr:colOff>
      <xdr:row>36</xdr:row>
      <xdr:rowOff>115242</xdr:rowOff>
    </xdr:to>
    <xdr:sp macro="" textlink="">
      <xdr:nvSpPr>
        <xdr:cNvPr id="540" name="円/楕円 539"/>
        <xdr:cNvSpPr/>
      </xdr:nvSpPr>
      <xdr:spPr>
        <a:xfrm>
          <a:off x="12763500" y="61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131769</xdr:rowOff>
    </xdr:from>
    <xdr:ext cx="534377" cy="259045"/>
    <xdr:sp macro="" textlink="">
      <xdr:nvSpPr>
        <xdr:cNvPr id="541" name="テキスト ボックス 540"/>
        <xdr:cNvSpPr txBox="1"/>
      </xdr:nvSpPr>
      <xdr:spPr>
        <a:xfrm>
          <a:off x="12547111" y="59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157838</xdr:rowOff>
    </xdr:from>
    <xdr:to>
      <xdr:col>23</xdr:col>
      <xdr:colOff>517525</xdr:colOff>
      <xdr:row>57</xdr:row>
      <xdr:rowOff>20129</xdr:rowOff>
    </xdr:to>
    <xdr:cxnSp macro="">
      <xdr:nvCxnSpPr>
        <xdr:cNvPr id="572" name="直線コネクタ 571"/>
        <xdr:cNvCxnSpPr/>
      </xdr:nvCxnSpPr>
      <xdr:spPr>
        <a:xfrm>
          <a:off x="15481300" y="9759038"/>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157838</xdr:rowOff>
    </xdr:from>
    <xdr:to>
      <xdr:col>22</xdr:col>
      <xdr:colOff>365125</xdr:colOff>
      <xdr:row>57</xdr:row>
      <xdr:rowOff>37346</xdr:rowOff>
    </xdr:to>
    <xdr:cxnSp macro="">
      <xdr:nvCxnSpPr>
        <xdr:cNvPr id="575" name="直線コネクタ 574"/>
        <xdr:cNvCxnSpPr/>
      </xdr:nvCxnSpPr>
      <xdr:spPr>
        <a:xfrm flipV="1">
          <a:off x="14592300" y="9759038"/>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22533</xdr:rowOff>
    </xdr:from>
    <xdr:to>
      <xdr:col>21</xdr:col>
      <xdr:colOff>161925</xdr:colOff>
      <xdr:row>57</xdr:row>
      <xdr:rowOff>37346</xdr:rowOff>
    </xdr:to>
    <xdr:cxnSp macro="">
      <xdr:nvCxnSpPr>
        <xdr:cNvPr id="578" name="直線コネクタ 577"/>
        <xdr:cNvCxnSpPr/>
      </xdr:nvCxnSpPr>
      <xdr:spPr>
        <a:xfrm>
          <a:off x="13703300" y="979518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169294</xdr:rowOff>
    </xdr:from>
    <xdr:to>
      <xdr:col>19</xdr:col>
      <xdr:colOff>644525</xdr:colOff>
      <xdr:row>57</xdr:row>
      <xdr:rowOff>22533</xdr:rowOff>
    </xdr:to>
    <xdr:cxnSp macro="">
      <xdr:nvCxnSpPr>
        <xdr:cNvPr id="581" name="直線コネクタ 580"/>
        <xdr:cNvCxnSpPr/>
      </xdr:nvCxnSpPr>
      <xdr:spPr>
        <a:xfrm>
          <a:off x="12814300" y="977049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140779</xdr:rowOff>
    </xdr:from>
    <xdr:to>
      <xdr:col>23</xdr:col>
      <xdr:colOff>568325</xdr:colOff>
      <xdr:row>57</xdr:row>
      <xdr:rowOff>70929</xdr:rowOff>
    </xdr:to>
    <xdr:sp macro="" textlink="">
      <xdr:nvSpPr>
        <xdr:cNvPr id="591" name="円/楕円 590"/>
        <xdr:cNvSpPr/>
      </xdr:nvSpPr>
      <xdr:spPr>
        <a:xfrm>
          <a:off x="16268700" y="97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119206</xdr:rowOff>
    </xdr:from>
    <xdr:ext cx="534377" cy="259045"/>
    <xdr:sp macro="" textlink="">
      <xdr:nvSpPr>
        <xdr:cNvPr id="592" name="教育費該当値テキスト"/>
        <xdr:cNvSpPr txBox="1"/>
      </xdr:nvSpPr>
      <xdr:spPr>
        <a:xfrm>
          <a:off x="16370300" y="9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107038</xdr:rowOff>
    </xdr:from>
    <xdr:to>
      <xdr:col>22</xdr:col>
      <xdr:colOff>415925</xdr:colOff>
      <xdr:row>57</xdr:row>
      <xdr:rowOff>37188</xdr:rowOff>
    </xdr:to>
    <xdr:sp macro="" textlink="">
      <xdr:nvSpPr>
        <xdr:cNvPr id="593" name="円/楕円 592"/>
        <xdr:cNvSpPr/>
      </xdr:nvSpPr>
      <xdr:spPr>
        <a:xfrm>
          <a:off x="15430500" y="97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28315</xdr:rowOff>
    </xdr:from>
    <xdr:ext cx="534377" cy="259045"/>
    <xdr:sp macro="" textlink="">
      <xdr:nvSpPr>
        <xdr:cNvPr id="594" name="テキスト ボックス 593"/>
        <xdr:cNvSpPr txBox="1"/>
      </xdr:nvSpPr>
      <xdr:spPr>
        <a:xfrm>
          <a:off x="15214111" y="98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157996</xdr:rowOff>
    </xdr:from>
    <xdr:to>
      <xdr:col>21</xdr:col>
      <xdr:colOff>212725</xdr:colOff>
      <xdr:row>57</xdr:row>
      <xdr:rowOff>88146</xdr:rowOff>
    </xdr:to>
    <xdr:sp macro="" textlink="">
      <xdr:nvSpPr>
        <xdr:cNvPr id="595" name="円/楕円 594"/>
        <xdr:cNvSpPr/>
      </xdr:nvSpPr>
      <xdr:spPr>
        <a:xfrm>
          <a:off x="14541500" y="9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79273</xdr:rowOff>
    </xdr:from>
    <xdr:ext cx="534377" cy="259045"/>
    <xdr:sp macro="" textlink="">
      <xdr:nvSpPr>
        <xdr:cNvPr id="596" name="テキスト ボックス 595"/>
        <xdr:cNvSpPr txBox="1"/>
      </xdr:nvSpPr>
      <xdr:spPr>
        <a:xfrm>
          <a:off x="14325111" y="985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143183</xdr:rowOff>
    </xdr:from>
    <xdr:to>
      <xdr:col>20</xdr:col>
      <xdr:colOff>9525</xdr:colOff>
      <xdr:row>57</xdr:row>
      <xdr:rowOff>73333</xdr:rowOff>
    </xdr:to>
    <xdr:sp macro="" textlink="">
      <xdr:nvSpPr>
        <xdr:cNvPr id="597" name="円/楕円 596"/>
        <xdr:cNvSpPr/>
      </xdr:nvSpPr>
      <xdr:spPr>
        <a:xfrm>
          <a:off x="13652500" y="97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64460</xdr:rowOff>
    </xdr:from>
    <xdr:ext cx="534377" cy="259045"/>
    <xdr:sp macro="" textlink="">
      <xdr:nvSpPr>
        <xdr:cNvPr id="598" name="テキスト ボックス 597"/>
        <xdr:cNvSpPr txBox="1"/>
      </xdr:nvSpPr>
      <xdr:spPr>
        <a:xfrm>
          <a:off x="13436111" y="98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118494</xdr:rowOff>
    </xdr:from>
    <xdr:to>
      <xdr:col>18</xdr:col>
      <xdr:colOff>492125</xdr:colOff>
      <xdr:row>57</xdr:row>
      <xdr:rowOff>48644</xdr:rowOff>
    </xdr:to>
    <xdr:sp macro="" textlink="">
      <xdr:nvSpPr>
        <xdr:cNvPr id="599" name="円/楕円 598"/>
        <xdr:cNvSpPr/>
      </xdr:nvSpPr>
      <xdr:spPr>
        <a:xfrm>
          <a:off x="12763500" y="97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65171</xdr:rowOff>
    </xdr:from>
    <xdr:ext cx="534377" cy="259045"/>
    <xdr:sp macro="" textlink="">
      <xdr:nvSpPr>
        <xdr:cNvPr id="600" name="テキスト ボックス 599"/>
        <xdr:cNvSpPr txBox="1"/>
      </xdr:nvSpPr>
      <xdr:spPr>
        <a:xfrm>
          <a:off x="12547111" y="949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11923</xdr:rowOff>
    </xdr:from>
    <xdr:to>
      <xdr:col>23</xdr:col>
      <xdr:colOff>517525</xdr:colOff>
      <xdr:row>78</xdr:row>
      <xdr:rowOff>25400</xdr:rowOff>
    </xdr:to>
    <xdr:cxnSp macro="">
      <xdr:nvCxnSpPr>
        <xdr:cNvPr id="625" name="直線コネクタ 624"/>
        <xdr:cNvCxnSpPr/>
      </xdr:nvCxnSpPr>
      <xdr:spPr>
        <a:xfrm flipV="1">
          <a:off x="15481300" y="13385023"/>
          <a:ext cx="8382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25372</xdr:rowOff>
    </xdr:from>
    <xdr:to>
      <xdr:col>22</xdr:col>
      <xdr:colOff>365125</xdr:colOff>
      <xdr:row>78</xdr:row>
      <xdr:rowOff>25400</xdr:rowOff>
    </xdr:to>
    <xdr:cxnSp macro="">
      <xdr:nvCxnSpPr>
        <xdr:cNvPr id="628" name="直線コネクタ 627"/>
        <xdr:cNvCxnSpPr/>
      </xdr:nvCxnSpPr>
      <xdr:spPr>
        <a:xfrm>
          <a:off x="14592300" y="1339847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25360</xdr:rowOff>
    </xdr:from>
    <xdr:to>
      <xdr:col>21</xdr:col>
      <xdr:colOff>161925</xdr:colOff>
      <xdr:row>78</xdr:row>
      <xdr:rowOff>25372</xdr:rowOff>
    </xdr:to>
    <xdr:cxnSp macro="">
      <xdr:nvCxnSpPr>
        <xdr:cNvPr id="631" name="直線コネクタ 630"/>
        <xdr:cNvCxnSpPr/>
      </xdr:nvCxnSpPr>
      <xdr:spPr>
        <a:xfrm>
          <a:off x="13703300" y="1339846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132967</xdr:rowOff>
    </xdr:from>
    <xdr:to>
      <xdr:col>19</xdr:col>
      <xdr:colOff>644525</xdr:colOff>
      <xdr:row>78</xdr:row>
      <xdr:rowOff>25360</xdr:rowOff>
    </xdr:to>
    <xdr:cxnSp macro="">
      <xdr:nvCxnSpPr>
        <xdr:cNvPr id="634" name="直線コネクタ 633"/>
        <xdr:cNvCxnSpPr/>
      </xdr:nvCxnSpPr>
      <xdr:spPr>
        <a:xfrm>
          <a:off x="12814300" y="13334617"/>
          <a:ext cx="889000" cy="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18172</xdr:rowOff>
    </xdr:from>
    <xdr:ext cx="469744" cy="259045"/>
    <xdr:sp macro="" textlink="">
      <xdr:nvSpPr>
        <xdr:cNvPr id="638" name="テキスト ボックス 637"/>
        <xdr:cNvSpPr txBox="1"/>
      </xdr:nvSpPr>
      <xdr:spPr>
        <a:xfrm>
          <a:off x="12579427"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132573</xdr:rowOff>
    </xdr:from>
    <xdr:to>
      <xdr:col>23</xdr:col>
      <xdr:colOff>568325</xdr:colOff>
      <xdr:row>78</xdr:row>
      <xdr:rowOff>62723</xdr:rowOff>
    </xdr:to>
    <xdr:sp macro="" textlink="">
      <xdr:nvSpPr>
        <xdr:cNvPr id="644" name="円/楕円 643"/>
        <xdr:cNvSpPr/>
      </xdr:nvSpPr>
      <xdr:spPr>
        <a:xfrm>
          <a:off x="16268700" y="133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87843</xdr:rowOff>
    </xdr:from>
    <xdr:ext cx="469744" cy="259045"/>
    <xdr:sp macro="" textlink="">
      <xdr:nvSpPr>
        <xdr:cNvPr id="645" name="災害復旧費該当値テキスト"/>
        <xdr:cNvSpPr txBox="1"/>
      </xdr:nvSpPr>
      <xdr:spPr>
        <a:xfrm>
          <a:off x="16370300" y="1328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146022</xdr:rowOff>
    </xdr:from>
    <xdr:to>
      <xdr:col>21</xdr:col>
      <xdr:colOff>212725</xdr:colOff>
      <xdr:row>78</xdr:row>
      <xdr:rowOff>76172</xdr:rowOff>
    </xdr:to>
    <xdr:sp macro="" textlink="">
      <xdr:nvSpPr>
        <xdr:cNvPr id="648" name="円/楕円 647"/>
        <xdr:cNvSpPr/>
      </xdr:nvSpPr>
      <xdr:spPr>
        <a:xfrm>
          <a:off x="14541500" y="133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67299</xdr:rowOff>
    </xdr:from>
    <xdr:ext cx="249299" cy="259045"/>
    <xdr:sp macro="" textlink="">
      <xdr:nvSpPr>
        <xdr:cNvPr id="649" name="テキスト ボックス 648"/>
        <xdr:cNvSpPr txBox="1"/>
      </xdr:nvSpPr>
      <xdr:spPr>
        <a:xfrm>
          <a:off x="14467649" y="1344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146010</xdr:rowOff>
    </xdr:from>
    <xdr:to>
      <xdr:col>20</xdr:col>
      <xdr:colOff>9525</xdr:colOff>
      <xdr:row>78</xdr:row>
      <xdr:rowOff>76160</xdr:rowOff>
    </xdr:to>
    <xdr:sp macro="" textlink="">
      <xdr:nvSpPr>
        <xdr:cNvPr id="650" name="円/楕円 649"/>
        <xdr:cNvSpPr/>
      </xdr:nvSpPr>
      <xdr:spPr>
        <a:xfrm>
          <a:off x="13652500" y="133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67287</xdr:rowOff>
    </xdr:from>
    <xdr:ext cx="249299" cy="259045"/>
    <xdr:sp macro="" textlink="">
      <xdr:nvSpPr>
        <xdr:cNvPr id="651" name="テキスト ボックス 650"/>
        <xdr:cNvSpPr txBox="1"/>
      </xdr:nvSpPr>
      <xdr:spPr>
        <a:xfrm>
          <a:off x="13578649" y="1344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82167</xdr:rowOff>
    </xdr:from>
    <xdr:to>
      <xdr:col>18</xdr:col>
      <xdr:colOff>492125</xdr:colOff>
      <xdr:row>78</xdr:row>
      <xdr:rowOff>12317</xdr:rowOff>
    </xdr:to>
    <xdr:sp macro="" textlink="">
      <xdr:nvSpPr>
        <xdr:cNvPr id="652" name="円/楕円 651"/>
        <xdr:cNvSpPr/>
      </xdr:nvSpPr>
      <xdr:spPr>
        <a:xfrm>
          <a:off x="12763500" y="132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28844</xdr:rowOff>
    </xdr:from>
    <xdr:ext cx="534377" cy="259045"/>
    <xdr:sp macro="" textlink="">
      <xdr:nvSpPr>
        <xdr:cNvPr id="653" name="テキスト ボックス 652"/>
        <xdr:cNvSpPr txBox="1"/>
      </xdr:nvSpPr>
      <xdr:spPr>
        <a:xfrm>
          <a:off x="12547111" y="130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136454</xdr:rowOff>
    </xdr:from>
    <xdr:to>
      <xdr:col>23</xdr:col>
      <xdr:colOff>517525</xdr:colOff>
      <xdr:row>94</xdr:row>
      <xdr:rowOff>140951</xdr:rowOff>
    </xdr:to>
    <xdr:cxnSp macro="">
      <xdr:nvCxnSpPr>
        <xdr:cNvPr id="678" name="直線コネクタ 677"/>
        <xdr:cNvCxnSpPr/>
      </xdr:nvCxnSpPr>
      <xdr:spPr>
        <a:xfrm>
          <a:off x="15481300" y="16252754"/>
          <a:ext cx="8382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134820</xdr:rowOff>
    </xdr:from>
    <xdr:to>
      <xdr:col>22</xdr:col>
      <xdr:colOff>365125</xdr:colOff>
      <xdr:row>94</xdr:row>
      <xdr:rowOff>136454</xdr:rowOff>
    </xdr:to>
    <xdr:cxnSp macro="">
      <xdr:nvCxnSpPr>
        <xdr:cNvPr id="681" name="直線コネクタ 680"/>
        <xdr:cNvCxnSpPr/>
      </xdr:nvCxnSpPr>
      <xdr:spPr>
        <a:xfrm>
          <a:off x="14592300" y="162511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85220</xdr:rowOff>
    </xdr:from>
    <xdr:to>
      <xdr:col>21</xdr:col>
      <xdr:colOff>161925</xdr:colOff>
      <xdr:row>94</xdr:row>
      <xdr:rowOff>134820</xdr:rowOff>
    </xdr:to>
    <xdr:cxnSp macro="">
      <xdr:nvCxnSpPr>
        <xdr:cNvPr id="684" name="直線コネクタ 683"/>
        <xdr:cNvCxnSpPr/>
      </xdr:nvCxnSpPr>
      <xdr:spPr>
        <a:xfrm>
          <a:off x="13703300" y="16201520"/>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60444</xdr:rowOff>
    </xdr:from>
    <xdr:to>
      <xdr:col>19</xdr:col>
      <xdr:colOff>644525</xdr:colOff>
      <xdr:row>94</xdr:row>
      <xdr:rowOff>85220</xdr:rowOff>
    </xdr:to>
    <xdr:cxnSp macro="">
      <xdr:nvCxnSpPr>
        <xdr:cNvPr id="687" name="直線コネクタ 686"/>
        <xdr:cNvCxnSpPr/>
      </xdr:nvCxnSpPr>
      <xdr:spPr>
        <a:xfrm>
          <a:off x="12814300" y="16176744"/>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90151</xdr:rowOff>
    </xdr:from>
    <xdr:to>
      <xdr:col>23</xdr:col>
      <xdr:colOff>568325</xdr:colOff>
      <xdr:row>95</xdr:row>
      <xdr:rowOff>20301</xdr:rowOff>
    </xdr:to>
    <xdr:sp macro="" textlink="">
      <xdr:nvSpPr>
        <xdr:cNvPr id="697" name="円/楕円 696"/>
        <xdr:cNvSpPr/>
      </xdr:nvSpPr>
      <xdr:spPr>
        <a:xfrm>
          <a:off x="16268700" y="162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113028</xdr:rowOff>
    </xdr:from>
    <xdr:ext cx="534377" cy="259045"/>
    <xdr:sp macro="" textlink="">
      <xdr:nvSpPr>
        <xdr:cNvPr id="698" name="公債費該当値テキスト"/>
        <xdr:cNvSpPr txBox="1"/>
      </xdr:nvSpPr>
      <xdr:spPr>
        <a:xfrm>
          <a:off x="16370300" y="160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99,781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85654</xdr:rowOff>
    </xdr:from>
    <xdr:to>
      <xdr:col>22</xdr:col>
      <xdr:colOff>415925</xdr:colOff>
      <xdr:row>95</xdr:row>
      <xdr:rowOff>15804</xdr:rowOff>
    </xdr:to>
    <xdr:sp macro="" textlink="">
      <xdr:nvSpPr>
        <xdr:cNvPr id="699" name="円/楕円 698"/>
        <xdr:cNvSpPr/>
      </xdr:nvSpPr>
      <xdr:spPr>
        <a:xfrm>
          <a:off x="15430500" y="162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32331</xdr:rowOff>
    </xdr:from>
    <xdr:ext cx="599010" cy="259045"/>
    <xdr:sp macro="" textlink="">
      <xdr:nvSpPr>
        <xdr:cNvPr id="700" name="テキスト ボックス 699"/>
        <xdr:cNvSpPr txBox="1"/>
      </xdr:nvSpPr>
      <xdr:spPr>
        <a:xfrm>
          <a:off x="15181794" y="1597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84020</xdr:rowOff>
    </xdr:from>
    <xdr:to>
      <xdr:col>21</xdr:col>
      <xdr:colOff>212725</xdr:colOff>
      <xdr:row>95</xdr:row>
      <xdr:rowOff>14170</xdr:rowOff>
    </xdr:to>
    <xdr:sp macro="" textlink="">
      <xdr:nvSpPr>
        <xdr:cNvPr id="701" name="円/楕円 700"/>
        <xdr:cNvSpPr/>
      </xdr:nvSpPr>
      <xdr:spPr>
        <a:xfrm>
          <a:off x="14541500" y="162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30697</xdr:rowOff>
    </xdr:from>
    <xdr:ext cx="599010" cy="259045"/>
    <xdr:sp macro="" textlink="">
      <xdr:nvSpPr>
        <xdr:cNvPr id="702" name="テキスト ボックス 701"/>
        <xdr:cNvSpPr txBox="1"/>
      </xdr:nvSpPr>
      <xdr:spPr>
        <a:xfrm>
          <a:off x="14292794" y="1597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34420</xdr:rowOff>
    </xdr:from>
    <xdr:to>
      <xdr:col>20</xdr:col>
      <xdr:colOff>9525</xdr:colOff>
      <xdr:row>94</xdr:row>
      <xdr:rowOff>136020</xdr:rowOff>
    </xdr:to>
    <xdr:sp macro="" textlink="">
      <xdr:nvSpPr>
        <xdr:cNvPr id="703" name="円/楕円 702"/>
        <xdr:cNvSpPr/>
      </xdr:nvSpPr>
      <xdr:spPr>
        <a:xfrm>
          <a:off x="13652500" y="161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152547</xdr:rowOff>
    </xdr:from>
    <xdr:ext cx="599010" cy="259045"/>
    <xdr:sp macro="" textlink="">
      <xdr:nvSpPr>
        <xdr:cNvPr id="704" name="テキスト ボックス 703"/>
        <xdr:cNvSpPr txBox="1"/>
      </xdr:nvSpPr>
      <xdr:spPr>
        <a:xfrm>
          <a:off x="13403794" y="1592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9644</xdr:rowOff>
    </xdr:from>
    <xdr:to>
      <xdr:col>18</xdr:col>
      <xdr:colOff>492125</xdr:colOff>
      <xdr:row>94</xdr:row>
      <xdr:rowOff>111244</xdr:rowOff>
    </xdr:to>
    <xdr:sp macro="" textlink="">
      <xdr:nvSpPr>
        <xdr:cNvPr id="705" name="円/楕円 704"/>
        <xdr:cNvSpPr/>
      </xdr:nvSpPr>
      <xdr:spPr>
        <a:xfrm>
          <a:off x="12763500" y="161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127771</xdr:rowOff>
    </xdr:from>
    <xdr:ext cx="599010" cy="259045"/>
    <xdr:sp macro="" textlink="">
      <xdr:nvSpPr>
        <xdr:cNvPr id="706" name="テキスト ボックス 705"/>
        <xdr:cNvSpPr txBox="1"/>
      </xdr:nvSpPr>
      <xdr:spPr>
        <a:xfrm>
          <a:off x="12514794" y="1590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153112</xdr:rowOff>
    </xdr:from>
    <xdr:to>
      <xdr:col>32</xdr:col>
      <xdr:colOff>187325</xdr:colOff>
      <xdr:row>38</xdr:row>
      <xdr:rowOff>153835</xdr:rowOff>
    </xdr:to>
    <xdr:cxnSp macro="">
      <xdr:nvCxnSpPr>
        <xdr:cNvPr id="735" name="直線コネクタ 734"/>
        <xdr:cNvCxnSpPr/>
      </xdr:nvCxnSpPr>
      <xdr:spPr>
        <a:xfrm flipV="1">
          <a:off x="21323300" y="6668212"/>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105960</xdr:rowOff>
    </xdr:from>
    <xdr:ext cx="378565" cy="259045"/>
    <xdr:sp macro="" textlink="">
      <xdr:nvSpPr>
        <xdr:cNvPr id="736" name="諸支出金平均値テキスト"/>
        <xdr:cNvSpPr txBox="1"/>
      </xdr:nvSpPr>
      <xdr:spPr>
        <a:xfrm>
          <a:off x="22212300" y="6621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153835</xdr:rowOff>
    </xdr:from>
    <xdr:to>
      <xdr:col>31</xdr:col>
      <xdr:colOff>34925</xdr:colOff>
      <xdr:row>38</xdr:row>
      <xdr:rowOff>159588</xdr:rowOff>
    </xdr:to>
    <xdr:cxnSp macro="">
      <xdr:nvCxnSpPr>
        <xdr:cNvPr id="738" name="直線コネクタ 737"/>
        <xdr:cNvCxnSpPr/>
      </xdr:nvCxnSpPr>
      <xdr:spPr>
        <a:xfrm flipV="1">
          <a:off x="20434300" y="666893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60431</xdr:rowOff>
    </xdr:from>
    <xdr:ext cx="378565" cy="259045"/>
    <xdr:sp macro="" textlink="">
      <xdr:nvSpPr>
        <xdr:cNvPr id="740" name="テキスト ボックス 739"/>
        <xdr:cNvSpPr txBox="1"/>
      </xdr:nvSpPr>
      <xdr:spPr>
        <a:xfrm>
          <a:off x="21134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159588</xdr:rowOff>
    </xdr:from>
    <xdr:to>
      <xdr:col>29</xdr:col>
      <xdr:colOff>517525</xdr:colOff>
      <xdr:row>39</xdr:row>
      <xdr:rowOff>39459</xdr:rowOff>
    </xdr:to>
    <xdr:cxnSp macro="">
      <xdr:nvCxnSpPr>
        <xdr:cNvPr id="741" name="直線コネクタ 740"/>
        <xdr:cNvCxnSpPr/>
      </xdr:nvCxnSpPr>
      <xdr:spPr>
        <a:xfrm flipV="1">
          <a:off x="19545300" y="6674688"/>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39459</xdr:rowOff>
    </xdr:from>
    <xdr:to>
      <xdr:col>28</xdr:col>
      <xdr:colOff>314325</xdr:colOff>
      <xdr:row>39</xdr:row>
      <xdr:rowOff>39574</xdr:rowOff>
    </xdr:to>
    <xdr:cxnSp macro="">
      <xdr:nvCxnSpPr>
        <xdr:cNvPr id="744" name="直線コネクタ 743"/>
        <xdr:cNvCxnSpPr/>
      </xdr:nvCxnSpPr>
      <xdr:spPr>
        <a:xfrm flipV="1">
          <a:off x="18656300" y="67260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102312</xdr:rowOff>
    </xdr:from>
    <xdr:to>
      <xdr:col>32</xdr:col>
      <xdr:colOff>238125</xdr:colOff>
      <xdr:row>39</xdr:row>
      <xdr:rowOff>32462</xdr:rowOff>
    </xdr:to>
    <xdr:sp macro="" textlink="">
      <xdr:nvSpPr>
        <xdr:cNvPr id="754" name="円/楕円 753"/>
        <xdr:cNvSpPr/>
      </xdr:nvSpPr>
      <xdr:spPr>
        <a:xfrm>
          <a:off x="22110700" y="6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61688</xdr:rowOff>
    </xdr:from>
    <xdr:ext cx="469744" cy="259045"/>
    <xdr:sp macro="" textlink="">
      <xdr:nvSpPr>
        <xdr:cNvPr id="755" name="諸支出金該当値テキスト"/>
        <xdr:cNvSpPr txBox="1"/>
      </xdr:nvSpPr>
      <xdr:spPr>
        <a:xfrm>
          <a:off x="22212300" y="6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103035</xdr:rowOff>
    </xdr:from>
    <xdr:to>
      <xdr:col>31</xdr:col>
      <xdr:colOff>85725</xdr:colOff>
      <xdr:row>39</xdr:row>
      <xdr:rowOff>33185</xdr:rowOff>
    </xdr:to>
    <xdr:sp macro="" textlink="">
      <xdr:nvSpPr>
        <xdr:cNvPr id="756" name="円/楕円 755"/>
        <xdr:cNvSpPr/>
      </xdr:nvSpPr>
      <xdr:spPr>
        <a:xfrm>
          <a:off x="21272500" y="66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49712</xdr:rowOff>
    </xdr:from>
    <xdr:ext cx="469744" cy="259045"/>
    <xdr:sp macro="" textlink="">
      <xdr:nvSpPr>
        <xdr:cNvPr id="757" name="テキスト ボックス 756"/>
        <xdr:cNvSpPr txBox="1"/>
      </xdr:nvSpPr>
      <xdr:spPr>
        <a:xfrm>
          <a:off x="21088427" y="63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108788</xdr:rowOff>
    </xdr:from>
    <xdr:to>
      <xdr:col>29</xdr:col>
      <xdr:colOff>568325</xdr:colOff>
      <xdr:row>39</xdr:row>
      <xdr:rowOff>38938</xdr:rowOff>
    </xdr:to>
    <xdr:sp macro="" textlink="">
      <xdr:nvSpPr>
        <xdr:cNvPr id="758" name="円/楕円 757"/>
        <xdr:cNvSpPr/>
      </xdr:nvSpPr>
      <xdr:spPr>
        <a:xfrm>
          <a:off x="20383500" y="66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30065</xdr:rowOff>
    </xdr:from>
    <xdr:ext cx="469744" cy="259045"/>
    <xdr:sp macro="" textlink="">
      <xdr:nvSpPr>
        <xdr:cNvPr id="759" name="テキスト ボックス 758"/>
        <xdr:cNvSpPr txBox="1"/>
      </xdr:nvSpPr>
      <xdr:spPr>
        <a:xfrm>
          <a:off x="20199427" y="67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160109</xdr:rowOff>
    </xdr:from>
    <xdr:to>
      <xdr:col>28</xdr:col>
      <xdr:colOff>365125</xdr:colOff>
      <xdr:row>39</xdr:row>
      <xdr:rowOff>90259</xdr:rowOff>
    </xdr:to>
    <xdr:sp macro="" textlink="">
      <xdr:nvSpPr>
        <xdr:cNvPr id="760" name="円/楕円 759"/>
        <xdr:cNvSpPr/>
      </xdr:nvSpPr>
      <xdr:spPr>
        <a:xfrm>
          <a:off x="194945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81386</xdr:rowOff>
    </xdr:from>
    <xdr:ext cx="378565" cy="259045"/>
    <xdr:sp macro="" textlink="">
      <xdr:nvSpPr>
        <xdr:cNvPr id="761" name="テキスト ボックス 760"/>
        <xdr:cNvSpPr txBox="1"/>
      </xdr:nvSpPr>
      <xdr:spPr>
        <a:xfrm>
          <a:off x="19356017" y="676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160224</xdr:rowOff>
    </xdr:from>
    <xdr:to>
      <xdr:col>27</xdr:col>
      <xdr:colOff>161925</xdr:colOff>
      <xdr:row>39</xdr:row>
      <xdr:rowOff>90374</xdr:rowOff>
    </xdr:to>
    <xdr:sp macro="" textlink="">
      <xdr:nvSpPr>
        <xdr:cNvPr id="762" name="円/楕円 761"/>
        <xdr:cNvSpPr/>
      </xdr:nvSpPr>
      <xdr:spPr>
        <a:xfrm>
          <a:off x="18605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81501</xdr:rowOff>
    </xdr:from>
    <xdr:ext cx="378565" cy="259045"/>
    <xdr:sp macro="" textlink="">
      <xdr:nvSpPr>
        <xdr:cNvPr id="763" name="テキスト ボックス 762"/>
        <xdr:cNvSpPr txBox="1"/>
      </xdr:nvSpPr>
      <xdr:spPr>
        <a:xfrm>
          <a:off x="18467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衛生費は、住民一人あたり</a:t>
          </a:r>
          <a:r>
            <a:rPr kumimoji="1" lang="en-US" altLang="ja-JP" sz="1300">
              <a:latin typeface="ＭＳ Ｐゴシック"/>
            </a:rPr>
            <a:t>104,101</a:t>
          </a:r>
          <a:r>
            <a:rPr kumimoji="1" lang="ja-JP" altLang="en-US" sz="1300">
              <a:latin typeface="ＭＳ Ｐゴシック"/>
            </a:rPr>
            <a:t>円となっており、類似団体に比べ高い水準となっている。これは、町立病院への繰出が毎年多額にあるためであるが、町内唯一の医療機関であり、町民の医療確保のため病院の経営改善を図りながら引き続き維持していく。</a:t>
          </a:r>
        </a:p>
        <a:p>
          <a:r>
            <a:rPr kumimoji="1" lang="ja-JP" altLang="en-US" sz="1300">
              <a:latin typeface="ＭＳ Ｐゴシック"/>
            </a:rPr>
            <a:t>　公債費は、住民一人あたり</a:t>
          </a:r>
          <a:r>
            <a:rPr kumimoji="1" lang="en-US" altLang="ja-JP" sz="1300">
              <a:latin typeface="ＭＳ Ｐゴシック"/>
            </a:rPr>
            <a:t>99,781</a:t>
          </a:r>
          <a:r>
            <a:rPr kumimoji="1" lang="ja-JP" altLang="en-US" sz="1300">
              <a:latin typeface="ＭＳ Ｐゴシック"/>
            </a:rPr>
            <a:t>円となっており、過去５年類似団体を上回っているが、平成１９年度に公債費負担適正化計画を策定し、公債費の金額自体も減少しており、今後も事業の重要度や緊急度を十分考慮し、普通建設事業に係る地方債の発行抑制を図っ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以前から実施している退職者の不補充に加え、平成１７年度から実施している人件費の独自削減、「集中改革プラン」に基づく事務事業の見直し等により、財政調整基金残高の標準財政規模比は、平成２０年度の１６．６９％から平成２７年度には４８．４３％に上昇した。</a:t>
          </a:r>
        </a:p>
        <a:p>
          <a:r>
            <a:rPr kumimoji="1" lang="ja-JP" altLang="en-US" sz="1400">
              <a:latin typeface="ＭＳ ゴシック" pitchFamily="49" charset="-128"/>
              <a:ea typeface="ＭＳ ゴシック" pitchFamily="49" charset="-128"/>
            </a:rPr>
            <a:t>　実質単年度収支は増減があるが、実質収支額は財政調整基金の増により横ばいとなっている。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各年度とも連結実質赤字は発生していないが、平成２２年度から国民健康保険特別会計が赤字となり、今後、国民健康保険税の適正化を図るなど収支の早期改善が課題となっている。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平成２７年度には５９０百万円と、１４３百万円（▲１９．５％）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平成２７年度には４，９２０百万円と、２，２５５百万円（▲３１．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また、充当可能財源のうち財政調整基金については、人件費の独自削減や、事務事業の見直し等により残高が増加している。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25</a:t>
          </a:r>
          <a:r>
            <a:rPr kumimoji="1" lang="ja-JP" altLang="en-US" sz="1100">
              <a:latin typeface="ＭＳ Ｐゴシック"/>
            </a:rPr>
            <a:t>％削減するという目標を掲げ、老朽化した施設の集約化・複合化や除却を進めることとしている。</a:t>
          </a:r>
          <a:endParaRPr kumimoji="1" lang="en-US" altLang="ja-JP" sz="1100">
            <a:latin typeface="ＭＳ Ｐゴシック"/>
          </a:endParaRPr>
        </a:p>
        <a:p>
          <a:r>
            <a:rPr kumimoji="1" lang="ja-JP" altLang="en-US" sz="1100">
              <a:latin typeface="ＭＳ Ｐゴシック"/>
            </a:rPr>
            <a:t>　有形固定資産減価償却率については、類似団体よりも低くなっており、今後も計画に則り適切な水準を維持していく。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448284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5635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425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44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19575</xdr:rowOff>
    </xdr:from>
    <xdr:ext cx="405111" cy="259045"/>
    <xdr:sp macro="" textlink="">
      <xdr:nvSpPr>
        <xdr:cNvPr id="67" name="有形固定資産減価償却率平均値テキスト"/>
        <xdr:cNvSpPr txBox="1"/>
      </xdr:nvSpPr>
      <xdr:spPr>
        <a:xfrm>
          <a:off x="4813300" y="49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1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147828</xdr:rowOff>
    </xdr:from>
    <xdr:to>
      <xdr:col>3</xdr:col>
      <xdr:colOff>1222375</xdr:colOff>
      <xdr:row>31</xdr:row>
      <xdr:rowOff>77978</xdr:rowOff>
    </xdr:to>
    <xdr:sp macro="" textlink="">
      <xdr:nvSpPr>
        <xdr:cNvPr id="74" name="円/楕円 73"/>
        <xdr:cNvSpPr/>
      </xdr:nvSpPr>
      <xdr:spPr>
        <a:xfrm>
          <a:off x="4711700" y="52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126255</xdr:rowOff>
    </xdr:from>
    <xdr:ext cx="405111" cy="259045"/>
    <xdr:sp macro="" textlink="">
      <xdr:nvSpPr>
        <xdr:cNvPr id="75" name="有形固定資産減価償却率該当値テキスト"/>
        <xdr:cNvSpPr txBox="1"/>
      </xdr:nvSpPr>
      <xdr:spPr>
        <a:xfrm>
          <a:off x="4813300" y="526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290913</xdr:colOff>
      <xdr:row>22</xdr:row>
      <xdr:rowOff>55021</xdr:rowOff>
    </xdr:from>
    <xdr:to>
      <xdr:col>10</xdr:col>
      <xdr:colOff>1061637</xdr:colOff>
      <xdr:row>24</xdr:row>
      <xdr:rowOff>21180</xdr:rowOff>
    </xdr:to>
    <xdr:sp macro="" textlink="">
      <xdr:nvSpPr>
        <xdr:cNvPr id="78" name="正方形/長方形 77"/>
        <xdr:cNvSpPr/>
      </xdr:nvSpPr>
      <xdr:spPr>
        <a:xfrm>
          <a:off x="13902138" y="382692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[ 6.9</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類似団体よりも短い期間となっており、これは、平成１９年度に公債費負担適正化計画を策定し、公債費負担の適正な管理を進めた結果、一般会計等に係る地方債の残高を平成１９年度の７，１７５百万円から平成２７年度には４，９２０百万円と、２，２５５百万円（▲３１．４</a:t>
          </a:r>
          <a:r>
            <a:rPr kumimoji="1" lang="en-US" altLang="ja-JP" sz="1100">
              <a:latin typeface="ＭＳ Ｐゴシック"/>
            </a:rPr>
            <a:t>%)</a:t>
          </a:r>
          <a:r>
            <a:rPr kumimoji="1" lang="ja-JP" altLang="en-US" sz="1100">
              <a:latin typeface="ＭＳ Ｐゴシック"/>
            </a:rPr>
            <a:t>減少させたことが主な要因である。</a:t>
          </a:r>
          <a:endParaRPr kumimoji="1" lang="en-US" altLang="ja-JP" sz="1100">
            <a:latin typeface="ＭＳ Ｐゴシック"/>
          </a:endParaRPr>
        </a:p>
        <a:p>
          <a:r>
            <a:rPr kumimoji="1" lang="ja-JP" altLang="en-US" sz="1100">
              <a:latin typeface="ＭＳ Ｐゴシック"/>
            </a:rPr>
            <a:t>　今後も引き続き新規起債の抑制等により、適切な水準となるよう取り組んでいく。</a:t>
          </a: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1" name="テキスト ボックス 90"/>
        <xdr:cNvSpPr txBox="1"/>
      </xdr:nvSpPr>
      <xdr:spPr>
        <a:xfrm>
          <a:off x="10931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a:t>
          </a:r>
          <a:endParaRPr kumimoji="1" lang="ja-JP" altLang="en-US" sz="800">
            <a:latin typeface="ＭＳ Ｐゴシック"/>
          </a:endParaRPr>
        </a:p>
      </xdr:txBody>
    </xdr:sp>
    <xdr:clientData/>
  </xdr:oneCellAnchor>
  <xdr:twoCellAnchor>
    <xdr:from>
      <xdr:col>8</xdr:col>
      <xdr:colOff>806450</xdr:colOff>
      <xdr:row>34</xdr:row>
      <xdr:rowOff>69850</xdr:rowOff>
    </xdr:from>
    <xdr:to>
      <xdr:col>11</xdr:col>
      <xdr:colOff>552450</xdr:colOff>
      <xdr:row>34</xdr:row>
      <xdr:rowOff>69850</xdr:rowOff>
    </xdr:to>
    <xdr:cxnSp macro="">
      <xdr:nvCxnSpPr>
        <xdr:cNvPr id="92" name="直線コネクタ 91"/>
        <xdr:cNvCxnSpPr/>
      </xdr:nvCxnSpPr>
      <xdr:spPr>
        <a:xfrm>
          <a:off x="11303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33</xdr:row>
      <xdr:rowOff>147499</xdr:rowOff>
    </xdr:from>
    <xdr:ext cx="308097" cy="225703"/>
    <xdr:sp macro="" textlink="">
      <xdr:nvSpPr>
        <xdr:cNvPr id="93" name="テキスト ボックス 92"/>
        <xdr:cNvSpPr txBox="1"/>
      </xdr:nvSpPr>
      <xdr:spPr>
        <a:xfrm>
          <a:off x="10931403" y="58053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4" name="直線コネクタ 93"/>
        <xdr:cNvCxnSpPr/>
      </xdr:nvCxnSpPr>
      <xdr:spPr>
        <a:xfrm>
          <a:off x="11303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31</xdr:row>
      <xdr:rowOff>58599</xdr:rowOff>
    </xdr:from>
    <xdr:ext cx="308097" cy="225703"/>
    <xdr:sp macro="" textlink="">
      <xdr:nvSpPr>
        <xdr:cNvPr id="95" name="テキスト ボックス 94"/>
        <xdr:cNvSpPr txBox="1"/>
      </xdr:nvSpPr>
      <xdr:spPr>
        <a:xfrm>
          <a:off x="10931403" y="53735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96" name="直線コネクタ 95"/>
        <xdr:cNvCxnSpPr/>
      </xdr:nvCxnSpPr>
      <xdr:spPr>
        <a:xfrm>
          <a:off x="11303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97" name="テキスト ボックス 96"/>
        <xdr:cNvSpPr txBox="1"/>
      </xdr:nvSpPr>
      <xdr:spPr>
        <a:xfrm>
          <a:off x="10880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98" name="直線コネクタ 97"/>
        <xdr:cNvCxnSpPr/>
      </xdr:nvCxnSpPr>
      <xdr:spPr>
        <a:xfrm>
          <a:off x="11303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99" name="テキスト ボックス 98"/>
        <xdr:cNvSpPr txBox="1"/>
      </xdr:nvSpPr>
      <xdr:spPr>
        <a:xfrm>
          <a:off x="10880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0" name="直線コネクタ 99"/>
        <xdr:cNvCxnSpPr/>
      </xdr:nvCxnSpPr>
      <xdr:spPr>
        <a:xfrm>
          <a:off x="11303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1" name="テキスト ボックス 100"/>
        <xdr:cNvSpPr txBox="1"/>
      </xdr:nvSpPr>
      <xdr:spPr>
        <a:xfrm>
          <a:off x="10880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14.0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2" name="債務償還可能年数グラフ枠"/>
        <xdr:cNvSpPr/>
      </xdr:nvSpPr>
      <xdr:spPr>
        <a:xfrm>
          <a:off x="11303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59690</xdr:rowOff>
    </xdr:from>
    <xdr:to>
      <xdr:col>10</xdr:col>
      <xdr:colOff>1183639</xdr:colOff>
      <xdr:row>33</xdr:row>
      <xdr:rowOff>46990</xdr:rowOff>
    </xdr:to>
    <xdr:cxnSp macro="">
      <xdr:nvCxnSpPr>
        <xdr:cNvPr id="103" name="直線コネクタ 102"/>
        <xdr:cNvCxnSpPr/>
      </xdr:nvCxnSpPr>
      <xdr:spPr>
        <a:xfrm flipV="1">
          <a:off x="14793595" y="4517390"/>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50817</xdr:rowOff>
    </xdr:from>
    <xdr:ext cx="340478" cy="259045"/>
    <xdr:sp macro="" textlink="">
      <xdr:nvSpPr>
        <xdr:cNvPr id="104" name="債務償還可能年数最小値テキスト"/>
        <xdr:cNvSpPr txBox="1"/>
      </xdr:nvSpPr>
      <xdr:spPr>
        <a:xfrm>
          <a:off x="14846300" y="5708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10</xdr:col>
      <xdr:colOff>1095375</xdr:colOff>
      <xdr:row>33</xdr:row>
      <xdr:rowOff>46990</xdr:rowOff>
    </xdr:from>
    <xdr:to>
      <xdr:col>10</xdr:col>
      <xdr:colOff>1273175</xdr:colOff>
      <xdr:row>33</xdr:row>
      <xdr:rowOff>46990</xdr:rowOff>
    </xdr:to>
    <xdr:cxnSp macro="">
      <xdr:nvCxnSpPr>
        <xdr:cNvPr id="105" name="直線コネクタ 104"/>
        <xdr:cNvCxnSpPr/>
      </xdr:nvCxnSpPr>
      <xdr:spPr>
        <a:xfrm>
          <a:off x="147066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6367</xdr:rowOff>
    </xdr:from>
    <xdr:ext cx="405111" cy="259045"/>
    <xdr:sp macro="" textlink="">
      <xdr:nvSpPr>
        <xdr:cNvPr id="106" name="債務償還可能年数最大値テキスト"/>
        <xdr:cNvSpPr txBox="1"/>
      </xdr:nvSpPr>
      <xdr:spPr>
        <a:xfrm>
          <a:off x="14846300" y="429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10</xdr:col>
      <xdr:colOff>1095375</xdr:colOff>
      <xdr:row>26</xdr:row>
      <xdr:rowOff>59690</xdr:rowOff>
    </xdr:from>
    <xdr:to>
      <xdr:col>10</xdr:col>
      <xdr:colOff>1273175</xdr:colOff>
      <xdr:row>26</xdr:row>
      <xdr:rowOff>59690</xdr:rowOff>
    </xdr:to>
    <xdr:cxnSp macro="">
      <xdr:nvCxnSpPr>
        <xdr:cNvPr id="107" name="直線コネクタ 106"/>
        <xdr:cNvCxnSpPr/>
      </xdr:nvCxnSpPr>
      <xdr:spPr>
        <a:xfrm>
          <a:off x="14706600" y="451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28</xdr:row>
      <xdr:rowOff>121937</xdr:rowOff>
    </xdr:from>
    <xdr:ext cx="340478" cy="259045"/>
    <xdr:sp macro="" textlink="">
      <xdr:nvSpPr>
        <xdr:cNvPr id="108" name="債務償還可能年数平均値テキスト"/>
        <xdr:cNvSpPr txBox="1"/>
      </xdr:nvSpPr>
      <xdr:spPr>
        <a:xfrm>
          <a:off x="14846300" y="492253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10</xdr:col>
      <xdr:colOff>1133475</xdr:colOff>
      <xdr:row>29</xdr:row>
      <xdr:rowOff>99060</xdr:rowOff>
    </xdr:from>
    <xdr:to>
      <xdr:col>10</xdr:col>
      <xdr:colOff>1235075</xdr:colOff>
      <xdr:row>30</xdr:row>
      <xdr:rowOff>29210</xdr:rowOff>
    </xdr:to>
    <xdr:sp macro="" textlink="">
      <xdr:nvSpPr>
        <xdr:cNvPr id="109" name="フローチャート : 判断 108"/>
        <xdr:cNvSpPr/>
      </xdr:nvSpPr>
      <xdr:spPr>
        <a:xfrm>
          <a:off x="14744700" y="50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0" name="テキスト ボックス 109"/>
        <xdr:cNvSpPr txBox="1"/>
      </xdr:nvSpPr>
      <xdr:spPr>
        <a:xfrm>
          <a:off x="14617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1" name="テキスト ボックス 110"/>
        <xdr:cNvSpPr txBox="1"/>
      </xdr:nvSpPr>
      <xdr:spPr>
        <a:xfrm>
          <a:off x="13906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2" name="テキスト ボックス 111"/>
        <xdr:cNvSpPr txBox="1"/>
      </xdr:nvSpPr>
      <xdr:spPr>
        <a:xfrm>
          <a:off x="13144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3" name="テキスト ボックス 112"/>
        <xdr:cNvSpPr txBox="1"/>
      </xdr:nvSpPr>
      <xdr:spPr>
        <a:xfrm>
          <a:off x="12382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4" name="テキスト ボックス 113"/>
        <xdr:cNvSpPr txBox="1"/>
      </xdr:nvSpPr>
      <xdr:spPr>
        <a:xfrm>
          <a:off x="11620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32</xdr:row>
      <xdr:rowOff>167640</xdr:rowOff>
    </xdr:from>
    <xdr:to>
      <xdr:col>10</xdr:col>
      <xdr:colOff>1235075</xdr:colOff>
      <xdr:row>33</xdr:row>
      <xdr:rowOff>97790</xdr:rowOff>
    </xdr:to>
    <xdr:sp macro="" textlink="">
      <xdr:nvSpPr>
        <xdr:cNvPr id="115" name="円/楕円 114"/>
        <xdr:cNvSpPr/>
      </xdr:nvSpPr>
      <xdr:spPr>
        <a:xfrm>
          <a:off x="147447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32</xdr:row>
      <xdr:rowOff>82567</xdr:rowOff>
    </xdr:from>
    <xdr:ext cx="340478" cy="259045"/>
    <xdr:sp macro="" textlink="">
      <xdr:nvSpPr>
        <xdr:cNvPr id="116" name="債務償還可能年数該当値テキスト"/>
        <xdr:cNvSpPr txBox="1"/>
      </xdr:nvSpPr>
      <xdr:spPr>
        <a:xfrm>
          <a:off x="14846300" y="5568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7" name="正方形/長方形 11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8" name="正方形/長方形 11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19" name="テキスト ボックス 118"/>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0" name="テキスト ボックス 119"/>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1" name="テキスト ボックス 12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2" name="テキスト ボックス 12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9" name="円/楕円 68"/>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42562</xdr:rowOff>
    </xdr:from>
    <xdr:ext cx="405111" cy="259045"/>
    <xdr:sp macro="" textlink="">
      <xdr:nvSpPr>
        <xdr:cNvPr id="70" name="【道路】&#10;有形固定資産減価償却率該当値テキスト"/>
        <xdr:cNvSpPr txBox="1"/>
      </xdr:nvSpPr>
      <xdr:spPr>
        <a:xfrm>
          <a:off x="4724400"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97300</xdr:rowOff>
    </xdr:from>
    <xdr:to>
      <xdr:col>15</xdr:col>
      <xdr:colOff>231775</xdr:colOff>
      <xdr:row>40</xdr:row>
      <xdr:rowOff>27450</xdr:rowOff>
    </xdr:to>
    <xdr:sp macro="" textlink="">
      <xdr:nvSpPr>
        <xdr:cNvPr id="108" name="円/楕円 107"/>
        <xdr:cNvSpPr/>
      </xdr:nvSpPr>
      <xdr:spPr>
        <a:xfrm>
          <a:off x="10426700" y="67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75727</xdr:rowOff>
    </xdr:from>
    <xdr:ext cx="534377" cy="259045"/>
    <xdr:sp macro="" textlink="">
      <xdr:nvSpPr>
        <xdr:cNvPr id="109" name="【道路】&#10;一人当たり延長該当値テキスト"/>
        <xdr:cNvSpPr txBox="1"/>
      </xdr:nvSpPr>
      <xdr:spPr>
        <a:xfrm>
          <a:off x="10566400" y="67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149369</xdr:rowOff>
    </xdr:from>
    <xdr:ext cx="405111" cy="259045"/>
    <xdr:sp macro="" textlink="">
      <xdr:nvSpPr>
        <xdr:cNvPr id="137" name="【橋りょう・トンネル】&#10;有形固定資産減価償却率平均値テキスト"/>
        <xdr:cNvSpPr txBox="1"/>
      </xdr:nvSpPr>
      <xdr:spPr>
        <a:xfrm>
          <a:off x="4724400" y="10093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95504</xdr:rowOff>
    </xdr:from>
    <xdr:to>
      <xdr:col>6</xdr:col>
      <xdr:colOff>561975</xdr:colOff>
      <xdr:row>59</xdr:row>
      <xdr:rowOff>25654</xdr:rowOff>
    </xdr:to>
    <xdr:sp macro="" textlink="">
      <xdr:nvSpPr>
        <xdr:cNvPr id="144" name="円/楕円 143"/>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118381</xdr:rowOff>
    </xdr:from>
    <xdr:ext cx="405111" cy="259045"/>
    <xdr:sp macro="" textlink="">
      <xdr:nvSpPr>
        <xdr:cNvPr id="145" name="【橋りょう・トンネル】&#10;有形固定資産減価償却率該当値テキスト"/>
        <xdr:cNvSpPr txBox="1"/>
      </xdr:nvSpPr>
      <xdr:spPr>
        <a:xfrm>
          <a:off x="47244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38070</xdr:rowOff>
    </xdr:from>
    <xdr:ext cx="599010" cy="259045"/>
    <xdr:sp macro="" textlink="">
      <xdr:nvSpPr>
        <xdr:cNvPr id="176" name="【橋りょう・トンネル】&#10;一人当たり有形固定資産（償却資産）額平均値テキスト"/>
        <xdr:cNvSpPr txBox="1"/>
      </xdr:nvSpPr>
      <xdr:spPr>
        <a:xfrm>
          <a:off x="10566400" y="10325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113878</xdr:rowOff>
    </xdr:from>
    <xdr:to>
      <xdr:col>15</xdr:col>
      <xdr:colOff>231775</xdr:colOff>
      <xdr:row>58</xdr:row>
      <xdr:rowOff>44028</xdr:rowOff>
    </xdr:to>
    <xdr:sp macro="" textlink="">
      <xdr:nvSpPr>
        <xdr:cNvPr id="183" name="円/楕円 182"/>
        <xdr:cNvSpPr/>
      </xdr:nvSpPr>
      <xdr:spPr>
        <a:xfrm>
          <a:off x="10426700" y="98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136755</xdr:rowOff>
    </xdr:from>
    <xdr:ext cx="690189" cy="259045"/>
    <xdr:sp macro="" textlink="">
      <xdr:nvSpPr>
        <xdr:cNvPr id="184" name="【橋りょう・トンネル】&#10;一人当たり有形固定資産（償却資産）額該当値テキスト"/>
        <xdr:cNvSpPr txBox="1"/>
      </xdr:nvSpPr>
      <xdr:spPr>
        <a:xfrm>
          <a:off x="10566400" y="9737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1,071,221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214"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137795</xdr:rowOff>
    </xdr:from>
    <xdr:to>
      <xdr:col>6</xdr:col>
      <xdr:colOff>561975</xdr:colOff>
      <xdr:row>83</xdr:row>
      <xdr:rowOff>67945</xdr:rowOff>
    </xdr:to>
    <xdr:sp macro="" textlink="">
      <xdr:nvSpPr>
        <xdr:cNvPr id="221" name="円/楕円 220"/>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116222</xdr:rowOff>
    </xdr:from>
    <xdr:ext cx="405111" cy="259045"/>
    <xdr:sp macro="" textlink="">
      <xdr:nvSpPr>
        <xdr:cNvPr id="222" name="【公営住宅】&#10;有形固定資産減価償却率該当値テキスト"/>
        <xdr:cNvSpPr txBox="1"/>
      </xdr:nvSpPr>
      <xdr:spPr>
        <a:xfrm>
          <a:off x="47244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88789</xdr:rowOff>
    </xdr:from>
    <xdr:ext cx="469744" cy="259045"/>
    <xdr:sp macro="" textlink="">
      <xdr:nvSpPr>
        <xdr:cNvPr id="251" name="【公営住宅】&#10;一人当たり面積平均値テキスト"/>
        <xdr:cNvSpPr txBox="1"/>
      </xdr:nvSpPr>
      <xdr:spPr>
        <a:xfrm>
          <a:off x="10566400" y="14319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161417</xdr:rowOff>
    </xdr:from>
    <xdr:to>
      <xdr:col>15</xdr:col>
      <xdr:colOff>231775</xdr:colOff>
      <xdr:row>79</xdr:row>
      <xdr:rowOff>91567</xdr:rowOff>
    </xdr:to>
    <xdr:sp macro="" textlink="">
      <xdr:nvSpPr>
        <xdr:cNvPr id="258" name="円/楕円 257"/>
        <xdr:cNvSpPr/>
      </xdr:nvSpPr>
      <xdr:spPr>
        <a:xfrm>
          <a:off x="104267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114444</xdr:rowOff>
    </xdr:from>
    <xdr:ext cx="469744" cy="259045"/>
    <xdr:sp macro="" textlink="">
      <xdr:nvSpPr>
        <xdr:cNvPr id="259" name="【公営住宅】&#10;一人当たり面積該当値テキスト"/>
        <xdr:cNvSpPr txBox="1"/>
      </xdr:nvSpPr>
      <xdr:spPr>
        <a:xfrm>
          <a:off x="10566400" y="134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3" name="テキスト ボックス 2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3" name="テキスト ボックス 2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297" name="直線コネクタ 29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29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299" name="直線コネクタ 29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0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01" name="直線コネクタ 30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31949</xdr:rowOff>
    </xdr:from>
    <xdr:ext cx="405111" cy="259045"/>
    <xdr:sp macro="" textlink="">
      <xdr:nvSpPr>
        <xdr:cNvPr id="302" name="【認定こども園・幼稚園・保育所】&#10;有形固定資産減価償却率平均値テキスト"/>
        <xdr:cNvSpPr txBox="1"/>
      </xdr:nvSpPr>
      <xdr:spPr>
        <a:xfrm>
          <a:off x="164084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03" name="フローチャート : 判断 30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25400</xdr:rowOff>
    </xdr:from>
    <xdr:to>
      <xdr:col>23</xdr:col>
      <xdr:colOff>568325</xdr:colOff>
      <xdr:row>40</xdr:row>
      <xdr:rowOff>127000</xdr:rowOff>
    </xdr:to>
    <xdr:sp macro="" textlink="">
      <xdr:nvSpPr>
        <xdr:cNvPr id="309" name="円/楕円 308"/>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3827</xdr:rowOff>
    </xdr:from>
    <xdr:ext cx="405111" cy="259045"/>
    <xdr:sp macro="" textlink="">
      <xdr:nvSpPr>
        <xdr:cNvPr id="310" name="【認定こども園・幼稚園・保育所】&#10;有形固定資産減価償却率該当値テキスト"/>
        <xdr:cNvSpPr txBox="1"/>
      </xdr:nvSpPr>
      <xdr:spPr>
        <a:xfrm>
          <a:off x="164084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2" name="テキスト ボックス 3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4" name="テキスト ボックス 3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6" name="テキスト ボックス 3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8" name="テキスト ボックス 3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0" name="テキスト ボックス 3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2" name="テキスト ボックス 3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36" name="直線コネクタ 33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3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38" name="直線コネクタ 33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3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40" name="直線コネクタ 33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121755</xdr:rowOff>
    </xdr:from>
    <xdr:ext cx="469744" cy="259045"/>
    <xdr:sp macro="" textlink="">
      <xdr:nvSpPr>
        <xdr:cNvPr id="341" name="【認定こども園・幼稚園・保育所】&#10;一人当たり面積平均値テキスト"/>
        <xdr:cNvSpPr txBox="1"/>
      </xdr:nvSpPr>
      <xdr:spPr>
        <a:xfrm>
          <a:off x="22250400" y="6465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42" name="フローチャート : 判断 34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15603</xdr:rowOff>
    </xdr:from>
    <xdr:to>
      <xdr:col>32</xdr:col>
      <xdr:colOff>238125</xdr:colOff>
      <xdr:row>41</xdr:row>
      <xdr:rowOff>117203</xdr:rowOff>
    </xdr:to>
    <xdr:sp macro="" textlink="">
      <xdr:nvSpPr>
        <xdr:cNvPr id="348" name="円/楕円 347"/>
        <xdr:cNvSpPr/>
      </xdr:nvSpPr>
      <xdr:spPr>
        <a:xfrm>
          <a:off x="22110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101980</xdr:rowOff>
    </xdr:from>
    <xdr:ext cx="469744" cy="259045"/>
    <xdr:sp macro="" textlink="">
      <xdr:nvSpPr>
        <xdr:cNvPr id="349" name="【認定こども園・幼稚園・保育所】&#10;一人当たり面積該当値テキスト"/>
        <xdr:cNvSpPr txBox="1"/>
      </xdr:nvSpPr>
      <xdr:spPr>
        <a:xfrm>
          <a:off x="22250400" y="695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72" name="直線コネクタ 37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7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74" name="直線コネクタ 37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7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76" name="直線コネクタ 37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7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78" name="フローチャート : 判断 37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45212</xdr:rowOff>
    </xdr:from>
    <xdr:to>
      <xdr:col>23</xdr:col>
      <xdr:colOff>568325</xdr:colOff>
      <xdr:row>56</xdr:row>
      <xdr:rowOff>146812</xdr:rowOff>
    </xdr:to>
    <xdr:sp macro="" textlink="">
      <xdr:nvSpPr>
        <xdr:cNvPr id="384" name="円/楕円 383"/>
        <xdr:cNvSpPr/>
      </xdr:nvSpPr>
      <xdr:spPr>
        <a:xfrm>
          <a:off x="162687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68089</xdr:rowOff>
    </xdr:from>
    <xdr:ext cx="405111" cy="259045"/>
    <xdr:sp macro="" textlink="">
      <xdr:nvSpPr>
        <xdr:cNvPr id="385" name="【学校施設】&#10;有形固定資産減価償却率該当値テキスト"/>
        <xdr:cNvSpPr txBox="1"/>
      </xdr:nvSpPr>
      <xdr:spPr>
        <a:xfrm>
          <a:off x="16408400" y="94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5" name="テキスト ボックス 4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7" name="テキスト ボックス 4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9" name="テキスト ボックス 4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11" name="直線コネクタ 41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1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13" name="直線コネクタ 41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1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15" name="直線コネクタ 41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1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17" name="フローチャート : 判断 41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111833</xdr:rowOff>
    </xdr:from>
    <xdr:to>
      <xdr:col>32</xdr:col>
      <xdr:colOff>238125</xdr:colOff>
      <xdr:row>63</xdr:row>
      <xdr:rowOff>41983</xdr:rowOff>
    </xdr:to>
    <xdr:sp macro="" textlink="">
      <xdr:nvSpPr>
        <xdr:cNvPr id="423" name="円/楕円 422"/>
        <xdr:cNvSpPr/>
      </xdr:nvSpPr>
      <xdr:spPr>
        <a:xfrm>
          <a:off x="22110700" y="107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90260</xdr:rowOff>
    </xdr:from>
    <xdr:ext cx="469744" cy="259045"/>
    <xdr:sp macro="" textlink="">
      <xdr:nvSpPr>
        <xdr:cNvPr id="424" name="【学校施設】&#10;一人当たり面積該当値テキスト"/>
        <xdr:cNvSpPr txBox="1"/>
      </xdr:nvSpPr>
      <xdr:spPr>
        <a:xfrm>
          <a:off x="22250400" y="107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0" name="正方形/長方形 43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49" name="正方形/長方形 44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6" name="正方形/長方形 455"/>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7" name="正方形/長方形 45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8" name="正方形/長方形 4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9" name="テキスト ボックス 45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較して特に有形固定資産減価償却率が高くなっている施設は、学校施設となっている。建築年が古いものも多く、廃校となっている校舎もあるため、資産として利用するほか、老化が進んでいるものについては除却を検討していく。</a:t>
          </a:r>
          <a:endParaRPr kumimoji="1" lang="en-US" altLang="ja-JP" sz="1300">
            <a:latin typeface="ＭＳ Ｐゴシック"/>
          </a:endParaRPr>
        </a:p>
        <a:p>
          <a:r>
            <a:rPr kumimoji="1" lang="ja-JP" altLang="en-US" sz="1300">
              <a:latin typeface="ＭＳ Ｐゴシック"/>
            </a:rPr>
            <a:t>　類似団体に比較し特に一人あたり面積が高くなっている公営住宅では、築</a:t>
          </a:r>
          <a:r>
            <a:rPr kumimoji="1" lang="en-US" altLang="ja-JP" sz="1300">
              <a:latin typeface="ＭＳ Ｐゴシック"/>
            </a:rPr>
            <a:t>30</a:t>
          </a:r>
          <a:r>
            <a:rPr kumimoji="1" lang="ja-JP" altLang="en-US" sz="1300">
              <a:latin typeface="ＭＳ Ｐゴシック"/>
            </a:rPr>
            <a:t>年を経過した施設や福祉関連設備のない施設もあることから、今後の高齢化社会を鑑み、利用状況を踏まえて、統合や複合化を検討していく。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5,913
5,853
310.76
5,050,757
4,890,170
135,489
3,257,576
4,919,811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42</xdr:row>
      <xdr:rowOff>27215</xdr:rowOff>
    </xdr:to>
    <xdr:cxnSp macro="">
      <xdr:nvCxnSpPr>
        <xdr:cNvPr id="59" name="直線コネクタ 58"/>
        <xdr:cNvCxnSpPr/>
      </xdr:nvCxnSpPr>
      <xdr:spPr>
        <a:xfrm flipV="1">
          <a:off x="4634865" y="579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31042</xdr:rowOff>
    </xdr:from>
    <xdr:ext cx="405111" cy="259045"/>
    <xdr:sp macro="" textlink="">
      <xdr:nvSpPr>
        <xdr:cNvPr id="60" name="【図書館】&#10;有形固定資産減価償却率最小値テキスト"/>
        <xdr:cNvSpPr txBox="1"/>
      </xdr:nvSpPr>
      <xdr:spPr>
        <a:xfrm>
          <a:off x="47244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42</xdr:row>
      <xdr:rowOff>27215</xdr:rowOff>
    </xdr:from>
    <xdr:to>
      <xdr:col>6</xdr:col>
      <xdr:colOff>600075</xdr:colOff>
      <xdr:row>42</xdr:row>
      <xdr:rowOff>27215</xdr:rowOff>
    </xdr:to>
    <xdr:cxnSp macro="">
      <xdr:nvCxnSpPr>
        <xdr:cNvPr id="61" name="直線コネクタ 60"/>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2" name="【図書館】&#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3" name="直線コネクタ 62"/>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50091</xdr:rowOff>
    </xdr:from>
    <xdr:ext cx="405111" cy="259045"/>
    <xdr:sp macro="" textlink="">
      <xdr:nvSpPr>
        <xdr:cNvPr id="64" name="【図書館】&#10;有形固定資産減価償却率平均値テキスト"/>
        <xdr:cNvSpPr txBox="1"/>
      </xdr:nvSpPr>
      <xdr:spPr>
        <a:xfrm>
          <a:off x="4724400" y="639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71664</xdr:rowOff>
    </xdr:from>
    <xdr:to>
      <xdr:col>6</xdr:col>
      <xdr:colOff>561975</xdr:colOff>
      <xdr:row>38</xdr:row>
      <xdr:rowOff>1814</xdr:rowOff>
    </xdr:to>
    <xdr:sp macro="" textlink="">
      <xdr:nvSpPr>
        <xdr:cNvPr id="65" name="フローチャート : 判断 64"/>
        <xdr:cNvSpPr/>
      </xdr:nvSpPr>
      <xdr:spPr>
        <a:xfrm>
          <a:off x="45847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82550</xdr:rowOff>
    </xdr:from>
    <xdr:to>
      <xdr:col>6</xdr:col>
      <xdr:colOff>561975</xdr:colOff>
      <xdr:row>34</xdr:row>
      <xdr:rowOff>12700</xdr:rowOff>
    </xdr:to>
    <xdr:sp macro="" textlink="">
      <xdr:nvSpPr>
        <xdr:cNvPr id="71" name="円/楕円 70"/>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35577</xdr:rowOff>
    </xdr:from>
    <xdr:ext cx="405111" cy="259045"/>
    <xdr:sp macro="" textlink="">
      <xdr:nvSpPr>
        <xdr:cNvPr id="72" name="【図書館】&#10;有形固定資産減価償却率該当値テキスト"/>
        <xdr:cNvSpPr txBox="1"/>
      </xdr:nvSpPr>
      <xdr:spPr>
        <a:xfrm>
          <a:off x="47244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114300</xdr:rowOff>
    </xdr:from>
    <xdr:to>
      <xdr:col>15</xdr:col>
      <xdr:colOff>180340</xdr:colOff>
      <xdr:row>42</xdr:row>
      <xdr:rowOff>19050</xdr:rowOff>
    </xdr:to>
    <xdr:cxnSp macro="">
      <xdr:nvCxnSpPr>
        <xdr:cNvPr id="97" name="直線コネクタ 96"/>
        <xdr:cNvCxnSpPr/>
      </xdr:nvCxnSpPr>
      <xdr:spPr>
        <a:xfrm flipV="1">
          <a:off x="10476865" y="577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8"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9" name="直線コネクタ 98"/>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60977</xdr:rowOff>
    </xdr:from>
    <xdr:ext cx="469744" cy="259045"/>
    <xdr:sp macro="" textlink="">
      <xdr:nvSpPr>
        <xdr:cNvPr id="100" name="【図書館】&#10;一人当たり面積最大値テキスト"/>
        <xdr:cNvSpPr txBox="1"/>
      </xdr:nvSpPr>
      <xdr:spPr>
        <a:xfrm>
          <a:off x="10566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0.117</a:t>
          </a:r>
          <a:endParaRPr kumimoji="1" lang="ja-JP" altLang="en-US" sz="1000" b="1">
            <a:latin typeface="ＭＳ Ｐゴシック"/>
          </a:endParaRPr>
        </a:p>
      </xdr:txBody>
    </xdr:sp>
    <xdr:clientData/>
  </xdr:oneCellAnchor>
  <xdr:twoCellAnchor>
    <xdr:from>
      <xdr:col>15</xdr:col>
      <xdr:colOff>92075</xdr:colOff>
      <xdr:row>33</xdr:row>
      <xdr:rowOff>114300</xdr:rowOff>
    </xdr:from>
    <xdr:to>
      <xdr:col>15</xdr:col>
      <xdr:colOff>269875</xdr:colOff>
      <xdr:row>33</xdr:row>
      <xdr:rowOff>114300</xdr:rowOff>
    </xdr:to>
    <xdr:cxnSp macro="">
      <xdr:nvCxnSpPr>
        <xdr:cNvPr id="101" name="直線コネクタ 100"/>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41927</xdr:rowOff>
    </xdr:from>
    <xdr:ext cx="469744" cy="259045"/>
    <xdr:sp macro="" textlink="">
      <xdr:nvSpPr>
        <xdr:cNvPr id="102" name="【図書館】&#10;一人当たり面積平均値テキスト"/>
        <xdr:cNvSpPr txBox="1"/>
      </xdr:nvSpPr>
      <xdr:spPr>
        <a:xfrm>
          <a:off x="10566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3" name="フローチャート : 判断 102"/>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63500</xdr:rowOff>
    </xdr:from>
    <xdr:to>
      <xdr:col>15</xdr:col>
      <xdr:colOff>231775</xdr:colOff>
      <xdr:row>33</xdr:row>
      <xdr:rowOff>165100</xdr:rowOff>
    </xdr:to>
    <xdr:sp macro="" textlink="">
      <xdr:nvSpPr>
        <xdr:cNvPr id="109" name="円/楕円 108"/>
        <xdr:cNvSpPr/>
      </xdr:nvSpPr>
      <xdr:spPr>
        <a:xfrm>
          <a:off x="10426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16527</xdr:rowOff>
    </xdr:from>
    <xdr:ext cx="469744" cy="259045"/>
    <xdr:sp macro="" textlink="">
      <xdr:nvSpPr>
        <xdr:cNvPr id="110" name="【図書館】&#10;一人当たり面積該当値テキスト"/>
        <xdr:cNvSpPr txBox="1"/>
      </xdr:nvSpPr>
      <xdr:spPr>
        <a:xfrm>
          <a:off x="10566400"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135" name="直線コネクタ 134"/>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136"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137" name="直線コネクタ 13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11447</xdr:rowOff>
    </xdr:from>
    <xdr:ext cx="405111" cy="259045"/>
    <xdr:sp macro="" textlink="">
      <xdr:nvSpPr>
        <xdr:cNvPr id="140" name="【体育館・プール】&#10;有形固定資産減価償却率平均値テキスト"/>
        <xdr:cNvSpPr txBox="1"/>
      </xdr:nvSpPr>
      <xdr:spPr>
        <a:xfrm>
          <a:off x="47244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141" name="フローチャート : 判断 140"/>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78740</xdr:rowOff>
    </xdr:from>
    <xdr:to>
      <xdr:col>6</xdr:col>
      <xdr:colOff>561975</xdr:colOff>
      <xdr:row>57</xdr:row>
      <xdr:rowOff>8890</xdr:rowOff>
    </xdr:to>
    <xdr:sp macro="" textlink="">
      <xdr:nvSpPr>
        <xdr:cNvPr id="147" name="円/楕円 146"/>
        <xdr:cNvSpPr/>
      </xdr:nvSpPr>
      <xdr:spPr>
        <a:xfrm>
          <a:off x="4584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165117</xdr:rowOff>
    </xdr:from>
    <xdr:ext cx="405111" cy="259045"/>
    <xdr:sp macro="" textlink="">
      <xdr:nvSpPr>
        <xdr:cNvPr id="148" name="【体育館・プール】&#10;有形固定資産減価償却率該当値テキスト"/>
        <xdr:cNvSpPr txBox="1"/>
      </xdr:nvSpPr>
      <xdr:spPr>
        <a:xfrm>
          <a:off x="47244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0" name="テキスト ボックス 15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2" name="テキスト ボックス 16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4" name="テキスト ボックス 16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6" name="テキスト ボックス 16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8" name="テキスト ボックス 16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0" name="テキスト ボックス 16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74" name="直線コネクタ 173"/>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75"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76" name="直線コネクタ 175"/>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77"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78" name="直線コネクタ 177"/>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16346</xdr:rowOff>
    </xdr:from>
    <xdr:ext cx="469744" cy="259045"/>
    <xdr:sp macro="" textlink="">
      <xdr:nvSpPr>
        <xdr:cNvPr id="179" name="【体育館・プール】&#10;一人当たり面積平均値テキスト"/>
        <xdr:cNvSpPr txBox="1"/>
      </xdr:nvSpPr>
      <xdr:spPr>
        <a:xfrm>
          <a:off x="10566400" y="10474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80" name="フローチャート : 判断 179"/>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9072</xdr:rowOff>
    </xdr:from>
    <xdr:to>
      <xdr:col>15</xdr:col>
      <xdr:colOff>231775</xdr:colOff>
      <xdr:row>60</xdr:row>
      <xdr:rowOff>110672</xdr:rowOff>
    </xdr:to>
    <xdr:sp macro="" textlink="">
      <xdr:nvSpPr>
        <xdr:cNvPr id="186" name="円/楕円 185"/>
        <xdr:cNvSpPr/>
      </xdr:nvSpPr>
      <xdr:spPr>
        <a:xfrm>
          <a:off x="104267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31949</xdr:rowOff>
    </xdr:from>
    <xdr:ext cx="469744" cy="259045"/>
    <xdr:sp macro="" textlink="">
      <xdr:nvSpPr>
        <xdr:cNvPr id="187" name="【体育館・プール】&#10;一人当たり面積該当値テキスト"/>
        <xdr:cNvSpPr txBox="1"/>
      </xdr:nvSpPr>
      <xdr:spPr>
        <a:xfrm>
          <a:off x="10566400" y="1014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6" name="正方形/長方形 19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3" name="正方形/長方形 20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11" name="正方形/長方形 21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15" name="直線コネクタ 214"/>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16" name="テキスト ボックス 21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7" name="直線コネクタ 21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8" name="テキスト ボックス 21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19" name="直線コネクタ 218"/>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20" name="テキスト ボックス 219"/>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1" name="直線コネクタ 2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2" name="テキスト ボックス 22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47625</xdr:rowOff>
    </xdr:from>
    <xdr:to>
      <xdr:col>6</xdr:col>
      <xdr:colOff>510540</xdr:colOff>
      <xdr:row>107</xdr:row>
      <xdr:rowOff>133350</xdr:rowOff>
    </xdr:to>
    <xdr:cxnSp macro="">
      <xdr:nvCxnSpPr>
        <xdr:cNvPr id="224" name="直線コネクタ 223"/>
        <xdr:cNvCxnSpPr/>
      </xdr:nvCxnSpPr>
      <xdr:spPr>
        <a:xfrm flipV="1">
          <a:off x="4634865" y="171926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137177</xdr:rowOff>
    </xdr:from>
    <xdr:ext cx="405111" cy="259045"/>
    <xdr:sp macro="" textlink="">
      <xdr:nvSpPr>
        <xdr:cNvPr id="225" name="【市民会館】&#10;有形固定資産減価償却率最小値テキスト"/>
        <xdr:cNvSpPr txBox="1"/>
      </xdr:nvSpPr>
      <xdr:spPr>
        <a:xfrm>
          <a:off x="4724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107</xdr:row>
      <xdr:rowOff>133350</xdr:rowOff>
    </xdr:from>
    <xdr:to>
      <xdr:col>6</xdr:col>
      <xdr:colOff>600075</xdr:colOff>
      <xdr:row>107</xdr:row>
      <xdr:rowOff>133350</xdr:rowOff>
    </xdr:to>
    <xdr:cxnSp macro="">
      <xdr:nvCxnSpPr>
        <xdr:cNvPr id="226" name="直線コネクタ 225"/>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165752</xdr:rowOff>
    </xdr:from>
    <xdr:ext cx="405111" cy="259045"/>
    <xdr:sp macro="" textlink="">
      <xdr:nvSpPr>
        <xdr:cNvPr id="227" name="【市民会館】&#10;有形固定資産減価償却率最大値テキスト"/>
        <xdr:cNvSpPr txBox="1"/>
      </xdr:nvSpPr>
      <xdr:spPr>
        <a:xfrm>
          <a:off x="47244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100</xdr:row>
      <xdr:rowOff>47625</xdr:rowOff>
    </xdr:from>
    <xdr:to>
      <xdr:col>6</xdr:col>
      <xdr:colOff>600075</xdr:colOff>
      <xdr:row>100</xdr:row>
      <xdr:rowOff>47625</xdr:rowOff>
    </xdr:to>
    <xdr:cxnSp macro="">
      <xdr:nvCxnSpPr>
        <xdr:cNvPr id="228" name="直線コネクタ 227"/>
        <xdr:cNvCxnSpPr/>
      </xdr:nvCxnSpPr>
      <xdr:spPr>
        <a:xfrm>
          <a:off x="4546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72407</xdr:rowOff>
    </xdr:from>
    <xdr:ext cx="405111" cy="259045"/>
    <xdr:sp macro="" textlink="">
      <xdr:nvSpPr>
        <xdr:cNvPr id="229" name="【市民会館】&#10;有形固定資産減価償却率平均値テキスト"/>
        <xdr:cNvSpPr txBox="1"/>
      </xdr:nvSpPr>
      <xdr:spPr>
        <a:xfrm>
          <a:off x="47244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93980</xdr:rowOff>
    </xdr:from>
    <xdr:to>
      <xdr:col>6</xdr:col>
      <xdr:colOff>561975</xdr:colOff>
      <xdr:row>105</xdr:row>
      <xdr:rowOff>24130</xdr:rowOff>
    </xdr:to>
    <xdr:sp macro="" textlink="">
      <xdr:nvSpPr>
        <xdr:cNvPr id="230" name="フローチャート : 判断 229"/>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1" name="テキスト ボックス 2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2" name="テキスト ボックス 2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3" name="テキスト ボックス 2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4" name="テキスト ボックス 2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5" name="テキスト ボックス 2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36830</xdr:rowOff>
    </xdr:from>
    <xdr:to>
      <xdr:col>6</xdr:col>
      <xdr:colOff>561975</xdr:colOff>
      <xdr:row>103</xdr:row>
      <xdr:rowOff>138430</xdr:rowOff>
    </xdr:to>
    <xdr:sp macro="" textlink="">
      <xdr:nvSpPr>
        <xdr:cNvPr id="236" name="円/楕円 235"/>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59707</xdr:rowOff>
    </xdr:from>
    <xdr:ext cx="405111" cy="259045"/>
    <xdr:sp macro="" textlink="">
      <xdr:nvSpPr>
        <xdr:cNvPr id="237" name="【市民会館】&#10;有形固定資産減価償却率該当値テキスト"/>
        <xdr:cNvSpPr txBox="1"/>
      </xdr:nvSpPr>
      <xdr:spPr>
        <a:xfrm>
          <a:off x="47244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8" name="正方形/長方形 23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5" name="正方形/長方形 24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6" name="テキスト ボックス 2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7" name="直線コネクタ 2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8" name="テキスト ボックス 2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69669</xdr:rowOff>
    </xdr:from>
    <xdr:to>
      <xdr:col>15</xdr:col>
      <xdr:colOff>180340</xdr:colOff>
      <xdr:row>108</xdr:row>
      <xdr:rowOff>164374</xdr:rowOff>
    </xdr:to>
    <xdr:cxnSp macro="">
      <xdr:nvCxnSpPr>
        <xdr:cNvPr id="264" name="直線コネクタ 263"/>
        <xdr:cNvCxnSpPr/>
      </xdr:nvCxnSpPr>
      <xdr:spPr>
        <a:xfrm flipV="1">
          <a:off x="10476865" y="1721466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168201</xdr:rowOff>
    </xdr:from>
    <xdr:ext cx="469744" cy="259045"/>
    <xdr:sp macro="" textlink="">
      <xdr:nvSpPr>
        <xdr:cNvPr id="265" name="【市民会館】&#10;一人当たり面積最小値テキスト"/>
        <xdr:cNvSpPr txBox="1"/>
      </xdr:nvSpPr>
      <xdr:spPr>
        <a:xfrm>
          <a:off x="105664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0.213</a:t>
          </a:r>
          <a:endParaRPr kumimoji="1" lang="ja-JP" altLang="en-US" sz="1000" b="1">
            <a:latin typeface="ＭＳ Ｐゴシック"/>
          </a:endParaRPr>
        </a:p>
      </xdr:txBody>
    </xdr:sp>
    <xdr:clientData/>
  </xdr:oneCellAnchor>
  <xdr:twoCellAnchor>
    <xdr:from>
      <xdr:col>15</xdr:col>
      <xdr:colOff>92075</xdr:colOff>
      <xdr:row>108</xdr:row>
      <xdr:rowOff>164374</xdr:rowOff>
    </xdr:from>
    <xdr:to>
      <xdr:col>15</xdr:col>
      <xdr:colOff>269875</xdr:colOff>
      <xdr:row>108</xdr:row>
      <xdr:rowOff>164374</xdr:rowOff>
    </xdr:to>
    <xdr:cxnSp macro="">
      <xdr:nvCxnSpPr>
        <xdr:cNvPr id="266" name="直線コネクタ 265"/>
        <xdr:cNvCxnSpPr/>
      </xdr:nvCxnSpPr>
      <xdr:spPr>
        <a:xfrm>
          <a:off x="10388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16346</xdr:rowOff>
    </xdr:from>
    <xdr:ext cx="469744" cy="259045"/>
    <xdr:sp macro="" textlink="">
      <xdr:nvSpPr>
        <xdr:cNvPr id="267" name="【市民会館】&#10;一人当たり面積最大値テキスト"/>
        <xdr:cNvSpPr txBox="1"/>
      </xdr:nvSpPr>
      <xdr:spPr>
        <a:xfrm>
          <a:off x="10566400" y="169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0.662</a:t>
          </a:r>
          <a:endParaRPr kumimoji="1" lang="ja-JP" altLang="en-US" sz="1000" b="1">
            <a:latin typeface="ＭＳ Ｐゴシック"/>
          </a:endParaRPr>
        </a:p>
      </xdr:txBody>
    </xdr:sp>
    <xdr:clientData/>
  </xdr:oneCellAnchor>
  <xdr:twoCellAnchor>
    <xdr:from>
      <xdr:col>15</xdr:col>
      <xdr:colOff>92075</xdr:colOff>
      <xdr:row>100</xdr:row>
      <xdr:rowOff>69669</xdr:rowOff>
    </xdr:from>
    <xdr:to>
      <xdr:col>15</xdr:col>
      <xdr:colOff>269875</xdr:colOff>
      <xdr:row>100</xdr:row>
      <xdr:rowOff>69669</xdr:rowOff>
    </xdr:to>
    <xdr:cxnSp macro="">
      <xdr:nvCxnSpPr>
        <xdr:cNvPr id="268" name="直線コネクタ 267"/>
        <xdr:cNvCxnSpPr/>
      </xdr:nvCxnSpPr>
      <xdr:spPr>
        <a:xfrm>
          <a:off x="10388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59707</xdr:rowOff>
    </xdr:from>
    <xdr:ext cx="469744" cy="259045"/>
    <xdr:sp macro="" textlink="">
      <xdr:nvSpPr>
        <xdr:cNvPr id="269" name="【市民会館】&#10;一人当たり面積平均値テキスト"/>
        <xdr:cNvSpPr txBox="1"/>
      </xdr:nvSpPr>
      <xdr:spPr>
        <a:xfrm>
          <a:off x="10566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270" name="フローチャート : 判断 269"/>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113574</xdr:rowOff>
    </xdr:from>
    <xdr:to>
      <xdr:col>15</xdr:col>
      <xdr:colOff>231775</xdr:colOff>
      <xdr:row>109</xdr:row>
      <xdr:rowOff>43724</xdr:rowOff>
    </xdr:to>
    <xdr:sp macro="" textlink="">
      <xdr:nvSpPr>
        <xdr:cNvPr id="276" name="円/楕円 275"/>
        <xdr:cNvSpPr/>
      </xdr:nvSpPr>
      <xdr:spPr>
        <a:xfrm>
          <a:off x="10426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28501</xdr:rowOff>
    </xdr:from>
    <xdr:ext cx="469744" cy="259045"/>
    <xdr:sp macro="" textlink="">
      <xdr:nvSpPr>
        <xdr:cNvPr id="277" name="【市民会館】&#10;一人当たり面積該当値テキスト"/>
        <xdr:cNvSpPr txBox="1"/>
      </xdr:nvSpPr>
      <xdr:spPr>
        <a:xfrm>
          <a:off x="105664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8" name="正方形/長方形 27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5" name="正方形/長方形 28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0" name="テキスト ボックス 28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0" name="テキスト ボックス 29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3"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136616</xdr:rowOff>
    </xdr:from>
    <xdr:to>
      <xdr:col>23</xdr:col>
      <xdr:colOff>516889</xdr:colOff>
      <xdr:row>41</xdr:row>
      <xdr:rowOff>117022</xdr:rowOff>
    </xdr:to>
    <xdr:cxnSp macro="">
      <xdr:nvCxnSpPr>
        <xdr:cNvPr id="304" name="直線コネクタ 303"/>
        <xdr:cNvCxnSpPr/>
      </xdr:nvCxnSpPr>
      <xdr:spPr>
        <a:xfrm flipV="1">
          <a:off x="16318864" y="5794466"/>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405111" cy="259045"/>
    <xdr:sp macro="" textlink="">
      <xdr:nvSpPr>
        <xdr:cNvPr id="305" name="【一般廃棄物処理施設】&#10;有形固定資産減価償却率最小値テキスト"/>
        <xdr:cNvSpPr txBox="1"/>
      </xdr:nvSpPr>
      <xdr:spPr>
        <a:xfrm>
          <a:off x="164084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06" name="直線コネクタ 305"/>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83293</xdr:rowOff>
    </xdr:from>
    <xdr:ext cx="405111" cy="259045"/>
    <xdr:sp macro="" textlink="">
      <xdr:nvSpPr>
        <xdr:cNvPr id="307" name="【一般廃棄物処理施設】&#10;有形固定資産減価償却率最大値テキスト"/>
        <xdr:cNvSpPr txBox="1"/>
      </xdr:nvSpPr>
      <xdr:spPr>
        <a:xfrm>
          <a:off x="16408400" y="556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33</xdr:row>
      <xdr:rowOff>136616</xdr:rowOff>
    </xdr:from>
    <xdr:to>
      <xdr:col>23</xdr:col>
      <xdr:colOff>606425</xdr:colOff>
      <xdr:row>33</xdr:row>
      <xdr:rowOff>136616</xdr:rowOff>
    </xdr:to>
    <xdr:cxnSp macro="">
      <xdr:nvCxnSpPr>
        <xdr:cNvPr id="308" name="直線コネクタ 307"/>
        <xdr:cNvCxnSpPr/>
      </xdr:nvCxnSpPr>
      <xdr:spPr>
        <a:xfrm>
          <a:off x="16230600" y="579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4190</xdr:rowOff>
    </xdr:from>
    <xdr:ext cx="405111" cy="259045"/>
    <xdr:sp macro="" textlink="">
      <xdr:nvSpPr>
        <xdr:cNvPr id="309" name="【一般廃棄物処理施設】&#10;有形固定資産減価償却率平均値テキスト"/>
        <xdr:cNvSpPr txBox="1"/>
      </xdr:nvSpPr>
      <xdr:spPr>
        <a:xfrm>
          <a:off x="164084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152763</xdr:rowOff>
    </xdr:from>
    <xdr:to>
      <xdr:col>23</xdr:col>
      <xdr:colOff>568325</xdr:colOff>
      <xdr:row>37</xdr:row>
      <xdr:rowOff>82913</xdr:rowOff>
    </xdr:to>
    <xdr:sp macro="" textlink="">
      <xdr:nvSpPr>
        <xdr:cNvPr id="310" name="フローチャート : 判断 309"/>
        <xdr:cNvSpPr/>
      </xdr:nvSpPr>
      <xdr:spPr>
        <a:xfrm>
          <a:off x="16268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17236</xdr:rowOff>
    </xdr:from>
    <xdr:to>
      <xdr:col>23</xdr:col>
      <xdr:colOff>568325</xdr:colOff>
      <xdr:row>37</xdr:row>
      <xdr:rowOff>118836</xdr:rowOff>
    </xdr:to>
    <xdr:sp macro="" textlink="">
      <xdr:nvSpPr>
        <xdr:cNvPr id="316" name="円/楕円 315"/>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167113</xdr:rowOff>
    </xdr:from>
    <xdr:ext cx="405111" cy="259045"/>
    <xdr:sp macro="" textlink="">
      <xdr:nvSpPr>
        <xdr:cNvPr id="317" name="【一般廃棄物処理施設】&#10;有形固定資産減価償却率該当値テキスト"/>
        <xdr:cNvSpPr txBox="1"/>
      </xdr:nvSpPr>
      <xdr:spPr>
        <a:xfrm>
          <a:off x="164084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8" name="正方形/長方形 31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5" name="正方形/長方形 32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43</xdr:row>
      <xdr:rowOff>105427</xdr:rowOff>
    </xdr:from>
    <xdr:ext cx="595419" cy="259045"/>
    <xdr:sp macro="" textlink="">
      <xdr:nvSpPr>
        <xdr:cNvPr id="328" name="テキスト ボックス 327"/>
        <xdr:cNvSpPr txBox="1"/>
      </xdr:nvSpPr>
      <xdr:spPr>
        <a:xfrm>
          <a:off x="17692581" y="747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29" name="直線コネクタ 3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41</xdr:row>
      <xdr:rowOff>121755</xdr:rowOff>
    </xdr:from>
    <xdr:ext cx="595419" cy="259045"/>
    <xdr:sp macro="" textlink="">
      <xdr:nvSpPr>
        <xdr:cNvPr id="330" name="テキスト ボックス 329"/>
        <xdr:cNvSpPr txBox="1"/>
      </xdr:nvSpPr>
      <xdr:spPr>
        <a:xfrm>
          <a:off x="17692581" y="715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1" name="直線コネクタ 3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32" name="テキスト ボックス 33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3" name="直線コネクタ 3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34" name="テキスト ボックス 33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5" name="直線コネクタ 3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36" name="テキスト ボックス 33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7" name="直線コネクタ 3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38" name="テキスト ボックス 3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9" name="直線コネクタ 3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40" name="テキスト ボックス 3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12388</xdr:rowOff>
    </xdr:from>
    <xdr:to>
      <xdr:col>32</xdr:col>
      <xdr:colOff>186689</xdr:colOff>
      <xdr:row>42</xdr:row>
      <xdr:rowOff>84299</xdr:rowOff>
    </xdr:to>
    <xdr:cxnSp macro="">
      <xdr:nvCxnSpPr>
        <xdr:cNvPr id="344" name="直線コネクタ 343"/>
        <xdr:cNvCxnSpPr/>
      </xdr:nvCxnSpPr>
      <xdr:spPr>
        <a:xfrm flipV="1">
          <a:off x="22160864" y="5841688"/>
          <a:ext cx="0" cy="144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88126</xdr:rowOff>
    </xdr:from>
    <xdr:ext cx="599010" cy="259045"/>
    <xdr:sp macro="" textlink="">
      <xdr:nvSpPr>
        <xdr:cNvPr id="345" name="【一般廃棄物処理施設】&#10;一人当たり有形固定資産（償却資産）額最小値テキスト"/>
        <xdr:cNvSpPr txBox="1"/>
      </xdr:nvSpPr>
      <xdr:spPr>
        <a:xfrm>
          <a:off x="22250400" y="728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140,504</a:t>
          </a:r>
          <a:endParaRPr kumimoji="1" lang="ja-JP" altLang="en-US" sz="1000" b="1">
            <a:latin typeface="ＭＳ Ｐゴシック"/>
          </a:endParaRPr>
        </a:p>
      </xdr:txBody>
    </xdr:sp>
    <xdr:clientData/>
  </xdr:oneCellAnchor>
  <xdr:twoCellAnchor>
    <xdr:from>
      <xdr:col>32</xdr:col>
      <xdr:colOff>98425</xdr:colOff>
      <xdr:row>42</xdr:row>
      <xdr:rowOff>84299</xdr:rowOff>
    </xdr:from>
    <xdr:to>
      <xdr:col>32</xdr:col>
      <xdr:colOff>276225</xdr:colOff>
      <xdr:row>42</xdr:row>
      <xdr:rowOff>84299</xdr:rowOff>
    </xdr:to>
    <xdr:cxnSp macro="">
      <xdr:nvCxnSpPr>
        <xdr:cNvPr id="346" name="直線コネクタ 345"/>
        <xdr:cNvCxnSpPr/>
      </xdr:nvCxnSpPr>
      <xdr:spPr>
        <a:xfrm>
          <a:off x="22072600" y="72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130515</xdr:rowOff>
    </xdr:from>
    <xdr:ext cx="599010" cy="259045"/>
    <xdr:sp macro="" textlink="">
      <xdr:nvSpPr>
        <xdr:cNvPr id="347" name="【一般廃棄物処理施設】&#10;一人当たり有形固定資産（償却資産）額最大値テキスト"/>
        <xdr:cNvSpPr txBox="1"/>
      </xdr:nvSpPr>
      <xdr:spPr>
        <a:xfrm>
          <a:off x="22250400" y="56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228,908</a:t>
          </a:r>
          <a:endParaRPr kumimoji="1" lang="ja-JP" altLang="en-US" sz="1000" b="1">
            <a:latin typeface="ＭＳ Ｐゴシック"/>
          </a:endParaRPr>
        </a:p>
      </xdr:txBody>
    </xdr:sp>
    <xdr:clientData/>
  </xdr:oneCellAnchor>
  <xdr:twoCellAnchor>
    <xdr:from>
      <xdr:col>32</xdr:col>
      <xdr:colOff>98425</xdr:colOff>
      <xdr:row>34</xdr:row>
      <xdr:rowOff>12388</xdr:rowOff>
    </xdr:from>
    <xdr:to>
      <xdr:col>32</xdr:col>
      <xdr:colOff>276225</xdr:colOff>
      <xdr:row>34</xdr:row>
      <xdr:rowOff>12388</xdr:rowOff>
    </xdr:to>
    <xdr:cxnSp macro="">
      <xdr:nvCxnSpPr>
        <xdr:cNvPr id="348" name="直線コネクタ 347"/>
        <xdr:cNvCxnSpPr/>
      </xdr:nvCxnSpPr>
      <xdr:spPr>
        <a:xfrm>
          <a:off x="22072600" y="584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153086</xdr:rowOff>
    </xdr:from>
    <xdr:ext cx="599010" cy="259045"/>
    <xdr:sp macro="" textlink="">
      <xdr:nvSpPr>
        <xdr:cNvPr id="349" name="【一般廃棄物処理施設】&#10;一人当たり有形固定資産（償却資産）額平均値テキスト"/>
        <xdr:cNvSpPr txBox="1"/>
      </xdr:nvSpPr>
      <xdr:spPr>
        <a:xfrm>
          <a:off x="22250400" y="6668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173,859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3209</xdr:rowOff>
    </xdr:from>
    <xdr:to>
      <xdr:col>32</xdr:col>
      <xdr:colOff>238125</xdr:colOff>
      <xdr:row>39</xdr:row>
      <xdr:rowOff>104809</xdr:rowOff>
    </xdr:to>
    <xdr:sp macro="" textlink="">
      <xdr:nvSpPr>
        <xdr:cNvPr id="350" name="フローチャート : 判断 349"/>
        <xdr:cNvSpPr/>
      </xdr:nvSpPr>
      <xdr:spPr>
        <a:xfrm>
          <a:off x="22110700" y="66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129984</xdr:rowOff>
    </xdr:from>
    <xdr:to>
      <xdr:col>32</xdr:col>
      <xdr:colOff>238125</xdr:colOff>
      <xdr:row>37</xdr:row>
      <xdr:rowOff>60134</xdr:rowOff>
    </xdr:to>
    <xdr:sp macro="" textlink="">
      <xdr:nvSpPr>
        <xdr:cNvPr id="356" name="円/楕円 355"/>
        <xdr:cNvSpPr/>
      </xdr:nvSpPr>
      <xdr:spPr>
        <a:xfrm>
          <a:off x="22110700" y="63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152861</xdr:rowOff>
    </xdr:from>
    <xdr:ext cx="599010" cy="259045"/>
    <xdr:sp macro="" textlink="">
      <xdr:nvSpPr>
        <xdr:cNvPr id="357" name="【一般廃棄物処理施設】&#10;一人当たり有形固定資産（償却資産）額該当値テキスト"/>
        <xdr:cNvSpPr txBox="1"/>
      </xdr:nvSpPr>
      <xdr:spPr>
        <a:xfrm>
          <a:off x="22250400" y="615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8" name="正方形/長方形 35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5" name="正方形/長方形 36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8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63</xdr:row>
      <xdr:rowOff>156210</xdr:rowOff>
    </xdr:to>
    <xdr:cxnSp macro="">
      <xdr:nvCxnSpPr>
        <xdr:cNvPr id="382" name="直線コネクタ 381"/>
        <xdr:cNvCxnSpPr/>
      </xdr:nvCxnSpPr>
      <xdr:spPr>
        <a:xfrm flipV="1">
          <a:off x="16318864" y="94792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160037</xdr:rowOff>
    </xdr:from>
    <xdr:ext cx="405111" cy="259045"/>
    <xdr:sp macro="" textlink="">
      <xdr:nvSpPr>
        <xdr:cNvPr id="383" name="【保健センター・保健所】&#10;有形固定資産減価償却率最小値テキスト"/>
        <xdr:cNvSpPr txBox="1"/>
      </xdr:nvSpPr>
      <xdr:spPr>
        <a:xfrm>
          <a:off x="16408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63</xdr:row>
      <xdr:rowOff>156210</xdr:rowOff>
    </xdr:from>
    <xdr:to>
      <xdr:col>23</xdr:col>
      <xdr:colOff>606425</xdr:colOff>
      <xdr:row>63</xdr:row>
      <xdr:rowOff>156210</xdr:rowOff>
    </xdr:to>
    <xdr:cxnSp macro="">
      <xdr:nvCxnSpPr>
        <xdr:cNvPr id="384" name="直線コネクタ 383"/>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385"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386" name="直線コネクタ 385"/>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113047</xdr:rowOff>
    </xdr:from>
    <xdr:ext cx="405111" cy="259045"/>
    <xdr:sp macro="" textlink="">
      <xdr:nvSpPr>
        <xdr:cNvPr id="387" name="【保健センター・保健所】&#10;有形固定資産減価償却率平均値テキスト"/>
        <xdr:cNvSpPr txBox="1"/>
      </xdr:nvSpPr>
      <xdr:spPr>
        <a:xfrm>
          <a:off x="16408400" y="971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8" name="フローチャート : 判断 387"/>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25400</xdr:rowOff>
    </xdr:from>
    <xdr:to>
      <xdr:col>23</xdr:col>
      <xdr:colOff>568325</xdr:colOff>
      <xdr:row>60</xdr:row>
      <xdr:rowOff>127000</xdr:rowOff>
    </xdr:to>
    <xdr:sp macro="" textlink="">
      <xdr:nvSpPr>
        <xdr:cNvPr id="394" name="円/楕円 393"/>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3827</xdr:rowOff>
    </xdr:from>
    <xdr:ext cx="405111" cy="259045"/>
    <xdr:sp macro="" textlink="">
      <xdr:nvSpPr>
        <xdr:cNvPr id="395" name="【保健センター・保健所】&#10;有形固定資産減価償却率該当値テキスト"/>
        <xdr:cNvSpPr txBox="1"/>
      </xdr:nvSpPr>
      <xdr:spPr>
        <a:xfrm>
          <a:off x="164084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6" name="正方形/長方形 39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3" name="正方形/長方形 40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6" name="直線コネクタ 4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7" name="テキスト ボックス 4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8" name="直線コネクタ 4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9" name="テキスト ボックス 4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0" name="直線コネクタ 4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1" name="テキスト ボックス 4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2" name="直線コネクタ 4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3" name="テキスト ボックス 4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109728</xdr:rowOff>
    </xdr:from>
    <xdr:to>
      <xdr:col>32</xdr:col>
      <xdr:colOff>186689</xdr:colOff>
      <xdr:row>63</xdr:row>
      <xdr:rowOff>70866</xdr:rowOff>
    </xdr:to>
    <xdr:cxnSp macro="">
      <xdr:nvCxnSpPr>
        <xdr:cNvPr id="417" name="直線コネクタ 416"/>
        <xdr:cNvCxnSpPr/>
      </xdr:nvCxnSpPr>
      <xdr:spPr>
        <a:xfrm flipV="1">
          <a:off x="22160864" y="971092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74693</xdr:rowOff>
    </xdr:from>
    <xdr:ext cx="469744" cy="259045"/>
    <xdr:sp macro="" textlink="">
      <xdr:nvSpPr>
        <xdr:cNvPr id="418" name="【保健センター・保健所】&#10;一人当たり面積最小値テキスト"/>
        <xdr:cNvSpPr txBox="1"/>
      </xdr:nvSpPr>
      <xdr:spPr>
        <a:xfrm>
          <a:off x="222504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63</xdr:row>
      <xdr:rowOff>70866</xdr:rowOff>
    </xdr:from>
    <xdr:to>
      <xdr:col>32</xdr:col>
      <xdr:colOff>276225</xdr:colOff>
      <xdr:row>63</xdr:row>
      <xdr:rowOff>70866</xdr:rowOff>
    </xdr:to>
    <xdr:cxnSp macro="">
      <xdr:nvCxnSpPr>
        <xdr:cNvPr id="419" name="直線コネクタ 418"/>
        <xdr:cNvCxnSpPr/>
      </xdr:nvCxnSpPr>
      <xdr:spPr>
        <a:xfrm>
          <a:off x="22072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56405</xdr:rowOff>
    </xdr:from>
    <xdr:ext cx="469744" cy="259045"/>
    <xdr:sp macro="" textlink="">
      <xdr:nvSpPr>
        <xdr:cNvPr id="420" name="【保健センター・保健所】&#10;一人当たり面積最大値テキスト"/>
        <xdr:cNvSpPr txBox="1"/>
      </xdr:nvSpPr>
      <xdr:spPr>
        <a:xfrm>
          <a:off x="222504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56</xdr:row>
      <xdr:rowOff>109728</xdr:rowOff>
    </xdr:from>
    <xdr:to>
      <xdr:col>32</xdr:col>
      <xdr:colOff>276225</xdr:colOff>
      <xdr:row>56</xdr:row>
      <xdr:rowOff>109728</xdr:rowOff>
    </xdr:to>
    <xdr:cxnSp macro="">
      <xdr:nvCxnSpPr>
        <xdr:cNvPr id="421" name="直線コネクタ 420"/>
        <xdr:cNvCxnSpPr/>
      </xdr:nvCxnSpPr>
      <xdr:spPr>
        <a:xfrm>
          <a:off x="22072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56659</xdr:rowOff>
    </xdr:from>
    <xdr:ext cx="469744" cy="259045"/>
    <xdr:sp macro="" textlink="">
      <xdr:nvSpPr>
        <xdr:cNvPr id="422" name="【保健センター・保健所】&#10;一人当たり面積平均値テキスト"/>
        <xdr:cNvSpPr txBox="1"/>
      </xdr:nvSpPr>
      <xdr:spPr>
        <a:xfrm>
          <a:off x="22250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33782</xdr:rowOff>
    </xdr:from>
    <xdr:to>
      <xdr:col>32</xdr:col>
      <xdr:colOff>238125</xdr:colOff>
      <xdr:row>61</xdr:row>
      <xdr:rowOff>135382</xdr:rowOff>
    </xdr:to>
    <xdr:sp macro="" textlink="">
      <xdr:nvSpPr>
        <xdr:cNvPr id="423" name="フローチャート : 判断 422"/>
        <xdr:cNvSpPr/>
      </xdr:nvSpPr>
      <xdr:spPr>
        <a:xfrm>
          <a:off x="22110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68072</xdr:rowOff>
    </xdr:from>
    <xdr:to>
      <xdr:col>32</xdr:col>
      <xdr:colOff>238125</xdr:colOff>
      <xdr:row>62</xdr:row>
      <xdr:rowOff>169672</xdr:rowOff>
    </xdr:to>
    <xdr:sp macro="" textlink="">
      <xdr:nvSpPr>
        <xdr:cNvPr id="429" name="円/楕円 428"/>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154449</xdr:rowOff>
    </xdr:from>
    <xdr:ext cx="469744" cy="259045"/>
    <xdr:sp macro="" textlink="">
      <xdr:nvSpPr>
        <xdr:cNvPr id="430" name="【保健センター・保健所】&#10;一人当たり面積該当値テキスト"/>
        <xdr:cNvSpPr txBox="1"/>
      </xdr:nvSpPr>
      <xdr:spPr>
        <a:xfrm>
          <a:off x="222504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8" name="正方形/長方形 43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2" name="テキスト ボックス 44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0" name="テキスト ボックス 4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3"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89536</xdr:rowOff>
    </xdr:from>
    <xdr:to>
      <xdr:col>23</xdr:col>
      <xdr:colOff>516889</xdr:colOff>
      <xdr:row>85</xdr:row>
      <xdr:rowOff>95250</xdr:rowOff>
    </xdr:to>
    <xdr:cxnSp macro="">
      <xdr:nvCxnSpPr>
        <xdr:cNvPr id="454" name="直線コネクタ 453"/>
        <xdr:cNvCxnSpPr/>
      </xdr:nvCxnSpPr>
      <xdr:spPr>
        <a:xfrm flipV="1">
          <a:off x="16318864" y="1346263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99077</xdr:rowOff>
    </xdr:from>
    <xdr:ext cx="405111" cy="259045"/>
    <xdr:sp macro="" textlink="">
      <xdr:nvSpPr>
        <xdr:cNvPr id="455" name="【消防施設】&#10;有形固定資産減価償却率最小値テキスト"/>
        <xdr:cNvSpPr txBox="1"/>
      </xdr:nvSpPr>
      <xdr:spPr>
        <a:xfrm>
          <a:off x="164084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428625</xdr:colOff>
      <xdr:row>85</xdr:row>
      <xdr:rowOff>95250</xdr:rowOff>
    </xdr:from>
    <xdr:to>
      <xdr:col>23</xdr:col>
      <xdr:colOff>606425</xdr:colOff>
      <xdr:row>85</xdr:row>
      <xdr:rowOff>95250</xdr:rowOff>
    </xdr:to>
    <xdr:cxnSp macro="">
      <xdr:nvCxnSpPr>
        <xdr:cNvPr id="456" name="直線コネクタ 455"/>
        <xdr:cNvCxnSpPr/>
      </xdr:nvCxnSpPr>
      <xdr:spPr>
        <a:xfrm>
          <a:off x="16230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36213</xdr:rowOff>
    </xdr:from>
    <xdr:ext cx="405111" cy="259045"/>
    <xdr:sp macro="" textlink="">
      <xdr:nvSpPr>
        <xdr:cNvPr id="457" name="【消防施設】&#10;有形固定資産減価償却率最大値テキスト"/>
        <xdr:cNvSpPr txBox="1"/>
      </xdr:nvSpPr>
      <xdr:spPr>
        <a:xfrm>
          <a:off x="164084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23</xdr:col>
      <xdr:colOff>428625</xdr:colOff>
      <xdr:row>78</xdr:row>
      <xdr:rowOff>89536</xdr:rowOff>
    </xdr:from>
    <xdr:to>
      <xdr:col>23</xdr:col>
      <xdr:colOff>606425</xdr:colOff>
      <xdr:row>78</xdr:row>
      <xdr:rowOff>89536</xdr:rowOff>
    </xdr:to>
    <xdr:cxnSp macro="">
      <xdr:nvCxnSpPr>
        <xdr:cNvPr id="458" name="直線コネクタ 457"/>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118763</xdr:rowOff>
    </xdr:from>
    <xdr:ext cx="405111" cy="259045"/>
    <xdr:sp macro="" textlink="">
      <xdr:nvSpPr>
        <xdr:cNvPr id="459" name="【消防施設】&#10;有形固定資産減価償却率平均値テキスト"/>
        <xdr:cNvSpPr txBox="1"/>
      </xdr:nvSpPr>
      <xdr:spPr>
        <a:xfrm>
          <a:off x="164084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95886</xdr:rowOff>
    </xdr:from>
    <xdr:to>
      <xdr:col>23</xdr:col>
      <xdr:colOff>568325</xdr:colOff>
      <xdr:row>82</xdr:row>
      <xdr:rowOff>26036</xdr:rowOff>
    </xdr:to>
    <xdr:sp macro="" textlink="">
      <xdr:nvSpPr>
        <xdr:cNvPr id="460" name="フローチャート : 判断 459"/>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44450</xdr:rowOff>
    </xdr:from>
    <xdr:to>
      <xdr:col>23</xdr:col>
      <xdr:colOff>568325</xdr:colOff>
      <xdr:row>83</xdr:row>
      <xdr:rowOff>146050</xdr:rowOff>
    </xdr:to>
    <xdr:sp macro="" textlink="">
      <xdr:nvSpPr>
        <xdr:cNvPr id="466" name="円/楕円 465"/>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22877</xdr:rowOff>
    </xdr:from>
    <xdr:ext cx="405111" cy="259045"/>
    <xdr:sp macro="" textlink="">
      <xdr:nvSpPr>
        <xdr:cNvPr id="467" name="【消防施設】&#10;有形固定資産減価償却率該当値テキスト"/>
        <xdr:cNvSpPr txBox="1"/>
      </xdr:nvSpPr>
      <xdr:spPr>
        <a:xfrm>
          <a:off x="164084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8" name="正方形/長方形 46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5" name="正方形/長方形 47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6" name="テキスト ボックス 4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7" name="直線コネクタ 4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8" name="直線コネクタ 4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9" name="テキスト ボックス 4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0" name="直線コネクタ 4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1" name="テキスト ボックス 4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2" name="直線コネクタ 4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3" name="テキスト ボックス 4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4" name="直線コネクタ 4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5" name="テキスト ボックス 4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6" name="直線コネクタ 4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7" name="テキスト ボックス 4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8" name="直線コネクタ 4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9" name="テキスト ボックス 4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2"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31569</xdr:rowOff>
    </xdr:from>
    <xdr:to>
      <xdr:col>32</xdr:col>
      <xdr:colOff>186689</xdr:colOff>
      <xdr:row>85</xdr:row>
      <xdr:rowOff>124642</xdr:rowOff>
    </xdr:to>
    <xdr:cxnSp macro="">
      <xdr:nvCxnSpPr>
        <xdr:cNvPr id="493" name="直線コネクタ 492"/>
        <xdr:cNvCxnSpPr/>
      </xdr:nvCxnSpPr>
      <xdr:spPr>
        <a:xfrm flipV="1">
          <a:off x="22160864" y="13404669"/>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128469</xdr:rowOff>
    </xdr:from>
    <xdr:ext cx="469744" cy="259045"/>
    <xdr:sp macro="" textlink="">
      <xdr:nvSpPr>
        <xdr:cNvPr id="494" name="【消防施設】&#10;一人当たり面積最小値テキスト"/>
        <xdr:cNvSpPr txBox="1"/>
      </xdr:nvSpPr>
      <xdr:spPr>
        <a:xfrm>
          <a:off x="222504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85</xdr:row>
      <xdr:rowOff>124642</xdr:rowOff>
    </xdr:from>
    <xdr:to>
      <xdr:col>32</xdr:col>
      <xdr:colOff>276225</xdr:colOff>
      <xdr:row>85</xdr:row>
      <xdr:rowOff>124642</xdr:rowOff>
    </xdr:to>
    <xdr:cxnSp macro="">
      <xdr:nvCxnSpPr>
        <xdr:cNvPr id="495" name="直線コネクタ 494"/>
        <xdr:cNvCxnSpPr/>
      </xdr:nvCxnSpPr>
      <xdr:spPr>
        <a:xfrm>
          <a:off x="22072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149696</xdr:rowOff>
    </xdr:from>
    <xdr:ext cx="469744" cy="259045"/>
    <xdr:sp macro="" textlink="">
      <xdr:nvSpPr>
        <xdr:cNvPr id="496" name="【消防施設】&#10;一人当たり面積最大値テキスト"/>
        <xdr:cNvSpPr txBox="1"/>
      </xdr:nvSpPr>
      <xdr:spPr>
        <a:xfrm>
          <a:off x="222504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78</xdr:row>
      <xdr:rowOff>31569</xdr:rowOff>
    </xdr:from>
    <xdr:to>
      <xdr:col>32</xdr:col>
      <xdr:colOff>276225</xdr:colOff>
      <xdr:row>78</xdr:row>
      <xdr:rowOff>31569</xdr:rowOff>
    </xdr:to>
    <xdr:cxnSp macro="">
      <xdr:nvCxnSpPr>
        <xdr:cNvPr id="497" name="直線コネクタ 496"/>
        <xdr:cNvCxnSpPr/>
      </xdr:nvCxnSpPr>
      <xdr:spPr>
        <a:xfrm>
          <a:off x="22072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109419</xdr:rowOff>
    </xdr:from>
    <xdr:ext cx="469744" cy="259045"/>
    <xdr:sp macro="" textlink="">
      <xdr:nvSpPr>
        <xdr:cNvPr id="498" name="【消防施設】&#10;一人当たり面積平均値テキスト"/>
        <xdr:cNvSpPr txBox="1"/>
      </xdr:nvSpPr>
      <xdr:spPr>
        <a:xfrm>
          <a:off x="22250400" y="14168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130992</xdr:rowOff>
    </xdr:from>
    <xdr:to>
      <xdr:col>32</xdr:col>
      <xdr:colOff>238125</xdr:colOff>
      <xdr:row>83</xdr:row>
      <xdr:rowOff>61142</xdr:rowOff>
    </xdr:to>
    <xdr:sp macro="" textlink="">
      <xdr:nvSpPr>
        <xdr:cNvPr id="499" name="フローチャート : 判断 498"/>
        <xdr:cNvSpPr/>
      </xdr:nvSpPr>
      <xdr:spPr>
        <a:xfrm>
          <a:off x="22110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152219</xdr:rowOff>
    </xdr:from>
    <xdr:to>
      <xdr:col>32</xdr:col>
      <xdr:colOff>238125</xdr:colOff>
      <xdr:row>78</xdr:row>
      <xdr:rowOff>82369</xdr:rowOff>
    </xdr:to>
    <xdr:sp macro="" textlink="">
      <xdr:nvSpPr>
        <xdr:cNvPr id="505" name="円/楕円 504"/>
        <xdr:cNvSpPr/>
      </xdr:nvSpPr>
      <xdr:spPr>
        <a:xfrm>
          <a:off x="22110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105246</xdr:rowOff>
    </xdr:from>
    <xdr:ext cx="469744" cy="259045"/>
    <xdr:sp macro="" textlink="">
      <xdr:nvSpPr>
        <xdr:cNvPr id="506" name="【消防施設】&#10;一人当たり面積該当値テキスト"/>
        <xdr:cNvSpPr txBox="1"/>
      </xdr:nvSpPr>
      <xdr:spPr>
        <a:xfrm>
          <a:off x="22250400" y="133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7" name="正方形/長方形 50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4" name="正方形/長方形 51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7" name="テキスト ボックス 5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8" name="直線コネクタ 5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9" name="テキスト ボックス 5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0" name="直線コネクタ 5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1" name="テキスト ボックス 5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2" name="直線コネクタ 5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3" name="テキスト ボックス 5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4" name="直線コネクタ 5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5" name="テキスト ボックス 5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6" name="直線コネクタ 5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27" name="テキスト ボックス 5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531" name="直線コネクタ 530"/>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32"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33" name="直線コネクタ 532"/>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34"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35" name="直線コネクタ 5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652</xdr:rowOff>
    </xdr:from>
    <xdr:ext cx="405111" cy="259045"/>
    <xdr:sp macro="" textlink="">
      <xdr:nvSpPr>
        <xdr:cNvPr id="536" name="【庁舎】&#10;有形固定資産減価償却率平均値テキスト"/>
        <xdr:cNvSpPr txBox="1"/>
      </xdr:nvSpPr>
      <xdr:spPr>
        <a:xfrm>
          <a:off x="16408400" y="18002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537" name="フローチャート : 判断 536"/>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6350</xdr:rowOff>
    </xdr:from>
    <xdr:to>
      <xdr:col>23</xdr:col>
      <xdr:colOff>568325</xdr:colOff>
      <xdr:row>107</xdr:row>
      <xdr:rowOff>107950</xdr:rowOff>
    </xdr:to>
    <xdr:sp macro="" textlink="">
      <xdr:nvSpPr>
        <xdr:cNvPr id="543" name="円/楕円 542"/>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156227</xdr:rowOff>
    </xdr:from>
    <xdr:ext cx="405111" cy="259045"/>
    <xdr:sp macro="" textlink="">
      <xdr:nvSpPr>
        <xdr:cNvPr id="544" name="【庁舎】&#10;有形固定資産減価償却率該当値テキスト"/>
        <xdr:cNvSpPr txBox="1"/>
      </xdr:nvSpPr>
      <xdr:spPr>
        <a:xfrm>
          <a:off x="164084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5" name="正方形/長方形 54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2" name="正方形/長方形 55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5" name="直線コネクタ 5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6" name="テキスト ボックス 5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7" name="直線コネクタ 5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8" name="テキスト ボックス 5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9" name="直線コネクタ 5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0" name="テキスト ボックス 5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1" name="直線コネクタ 5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2" name="テキスト ボックス 5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3" name="直線コネクタ 5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4" name="テキスト ボックス 5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5" name="直線コネクタ 5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6" name="テキスト ボックス 5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570" name="直線コネクタ 569"/>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571"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572" name="直線コネクタ 571"/>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573"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574" name="直線コネクタ 573"/>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160582</xdr:rowOff>
    </xdr:from>
    <xdr:ext cx="469744" cy="259045"/>
    <xdr:sp macro="" textlink="">
      <xdr:nvSpPr>
        <xdr:cNvPr id="575" name="【庁舎】&#10;一人当たり面積平均値テキスト"/>
        <xdr:cNvSpPr txBox="1"/>
      </xdr:nvSpPr>
      <xdr:spPr>
        <a:xfrm>
          <a:off x="22250400" y="1799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576" name="フローチャート : 判断 575"/>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17236</xdr:rowOff>
    </xdr:from>
    <xdr:to>
      <xdr:col>32</xdr:col>
      <xdr:colOff>238125</xdr:colOff>
      <xdr:row>103</xdr:row>
      <xdr:rowOff>118836</xdr:rowOff>
    </xdr:to>
    <xdr:sp macro="" textlink="">
      <xdr:nvSpPr>
        <xdr:cNvPr id="582" name="円/楕円 581"/>
        <xdr:cNvSpPr/>
      </xdr:nvSpPr>
      <xdr:spPr>
        <a:xfrm>
          <a:off x="22110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40113</xdr:rowOff>
    </xdr:from>
    <xdr:ext cx="469744" cy="259045"/>
    <xdr:sp macro="" textlink="">
      <xdr:nvSpPr>
        <xdr:cNvPr id="583" name="【庁舎】&#10;一人当たり面積該当値テキスト"/>
        <xdr:cNvSpPr txBox="1"/>
      </xdr:nvSpPr>
      <xdr:spPr>
        <a:xfrm>
          <a:off x="22250400" y="175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4" name="正方形/長方形 58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6" name="テキスト ボックス 58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については、有形固定資産減価償却率も一人当たり面積も類似団体に比較し高くなっているが、これは、町に唯一の図書館のためである。法定・自主点検を随時行い、維持管理、修繕を含む老朽化対策を行い、長期に利用していく。</a:t>
          </a:r>
          <a:endParaRPr kumimoji="1" lang="en-US" altLang="ja-JP" sz="1300">
            <a:latin typeface="ＭＳ Ｐゴシック"/>
          </a:endParaRPr>
        </a:p>
        <a:p>
          <a:r>
            <a:rPr kumimoji="1" lang="ja-JP" altLang="en-US" sz="1300">
              <a:latin typeface="ＭＳ Ｐゴシック"/>
            </a:rPr>
            <a:t>　体育館・プールは、有形固定資産減価償却率が類似団体に比較し高くなっており、築</a:t>
          </a:r>
          <a:r>
            <a:rPr kumimoji="1" lang="en-US" altLang="ja-JP" sz="1300">
              <a:latin typeface="ＭＳ Ｐゴシック"/>
            </a:rPr>
            <a:t>30</a:t>
          </a:r>
          <a:r>
            <a:rPr kumimoji="1" lang="ja-JP" altLang="en-US" sz="1300">
              <a:latin typeface="ＭＳ Ｐゴシック"/>
            </a:rPr>
            <a:t>年以上を経過し老朽化が進んでいる施設が多くなっている。部分的な大規模改修を計画的に実施し、施設の長寿命化を行うほか、既存の他施設との集約化・複合化を検討していく。</a:t>
          </a:r>
          <a:endParaRPr kumimoji="1" lang="en-US" altLang="ja-JP" sz="1300">
            <a:latin typeface="ＭＳ Ｐゴシック"/>
          </a:endParaRPr>
        </a:p>
        <a:p>
          <a:r>
            <a:rPr kumimoji="1" lang="ja-JP" altLang="en-US" sz="1300">
              <a:latin typeface="ＭＳ Ｐゴシック"/>
            </a:rPr>
            <a:t>　消防施設の一人当たり面積が類似団体に比較し高くなっているのは、単独消防を設置しているためである。管轄区域における消防能力を維持するため、計画的に施設の点検・診断等を行い、維持管理・修繕等を含む老朽化対策を進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31"/>
      <c r="AO4" s="431"/>
      <c r="AP4" s="431"/>
      <c r="AQ4" s="431"/>
      <c r="AR4" s="431"/>
      <c r="AS4" s="431"/>
      <c r="AT4" s="431"/>
      <c r="AU4" s="431"/>
      <c r="AV4" s="431"/>
      <c r="AW4" s="431"/>
      <c r="AX4" s="597"/>
      <c r="AY4" s="405" t="s">
        <v>74</v>
      </c>
      <c r="AZ4" s="406"/>
      <c r="BA4" s="406"/>
      <c r="BB4" s="406"/>
      <c r="BC4" s="406"/>
      <c r="BD4" s="406"/>
      <c r="BE4" s="406"/>
      <c r="BF4" s="406"/>
      <c r="BG4" s="406"/>
      <c r="BH4" s="406"/>
      <c r="BI4" s="406"/>
      <c r="BJ4" s="406"/>
      <c r="BK4" s="406"/>
      <c r="BL4" s="406"/>
      <c r="BM4" s="407"/>
      <c r="BN4" s="408">
        <v>5050757</v>
      </c>
      <c r="BO4" s="409"/>
      <c r="BP4" s="409"/>
      <c r="BQ4" s="409"/>
      <c r="BR4" s="409"/>
      <c r="BS4" s="409"/>
      <c r="BT4" s="409"/>
      <c r="BU4" s="410"/>
      <c r="BV4" s="408">
        <v>5054621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x14ac:dyDescent="0.15">
      <c r="A5" s="138"/>
      <c r="B5" s="592"/>
      <c r="C5" s="432"/>
      <c r="D5" s="432"/>
      <c r="E5" s="593"/>
      <c r="F5" s="593"/>
      <c r="G5" s="593"/>
      <c r="H5" s="593"/>
      <c r="I5" s="593"/>
      <c r="J5" s="593"/>
      <c r="K5" s="593"/>
      <c r="L5" s="593"/>
      <c r="M5" s="593"/>
      <c r="N5" s="593"/>
      <c r="O5" s="593"/>
      <c r="P5" s="593"/>
      <c r="Q5" s="593"/>
      <c r="R5" s="430"/>
      <c r="S5" s="430"/>
      <c r="T5" s="430"/>
      <c r="U5" s="430"/>
      <c r="V5" s="596"/>
      <c r="W5" s="517"/>
      <c r="X5" s="431"/>
      <c r="Y5" s="431"/>
      <c r="Z5" s="431"/>
      <c r="AA5" s="431"/>
      <c r="AB5" s="432"/>
      <c r="AC5" s="430"/>
      <c r="AD5" s="431"/>
      <c r="AE5" s="431"/>
      <c r="AF5" s="431"/>
      <c r="AG5" s="431"/>
      <c r="AH5" s="431"/>
      <c r="AI5" s="431"/>
      <c r="AJ5" s="431"/>
      <c r="AK5" s="431"/>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4890170</v>
      </c>
      <c r="BO5" s="414"/>
      <c r="BP5" s="414"/>
      <c r="BQ5" s="414"/>
      <c r="BR5" s="414"/>
      <c r="BS5" s="414"/>
      <c r="BT5" s="414"/>
      <c r="BU5" s="415"/>
      <c r="BV5" s="413">
        <v>4968070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82.4</v>
      </c>
      <c r="CU5" s="384"/>
      <c r="CV5" s="384"/>
      <c r="CW5" s="384"/>
      <c r="CX5" s="384"/>
      <c r="CY5" s="384"/>
      <c r="CZ5" s="384"/>
      <c r="DA5" s="385"/>
      <c r="DB5" s="383">
        <v>85.1</v>
      </c>
      <c r="DC5" s="384"/>
      <c r="DD5" s="384"/>
      <c r="DE5" s="384"/>
      <c r="DF5" s="384"/>
      <c r="DG5" s="384"/>
      <c r="DH5" s="384"/>
      <c r="DI5" s="385"/>
      <c r="DJ5" s="137"/>
      <c r="DK5" s="137"/>
      <c r="DL5" s="137"/>
      <c r="DM5" s="137"/>
      <c r="DN5" s="137"/>
      <c r="DO5" s="137"/>
    </row>
    <row r="6" spans="1:119" ht="18.75" customHeight="1" x14ac:dyDescent="0.15">
      <c r="A6" s="138"/>
      <c r="B6" s="562" t="s">
        <v>80</v>
      </c>
      <c r="C6" s="429"/>
      <c r="D6" s="429"/>
      <c r="E6" s="563"/>
      <c r="F6" s="563"/>
      <c r="G6" s="563"/>
      <c r="H6" s="563"/>
      <c r="I6" s="563"/>
      <c r="J6" s="563"/>
      <c r="K6" s="563"/>
      <c r="L6" s="563" t="s">
        <v>81</v>
      </c>
      <c r="M6" s="563"/>
      <c r="N6" s="563"/>
      <c r="O6" s="563"/>
      <c r="P6" s="563"/>
      <c r="Q6" s="563"/>
      <c r="R6" s="453"/>
      <c r="S6" s="453"/>
      <c r="T6" s="453"/>
      <c r="U6" s="453"/>
      <c r="V6" s="569"/>
      <c r="W6" s="502" t="s">
        <v>82</v>
      </c>
      <c r="X6" s="428"/>
      <c r="Y6" s="428"/>
      <c r="Z6" s="428"/>
      <c r="AA6" s="428"/>
      <c r="AB6" s="429"/>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160587</v>
      </c>
      <c r="BO6" s="414"/>
      <c r="BP6" s="414"/>
      <c r="BQ6" s="414"/>
      <c r="BR6" s="414"/>
      <c r="BS6" s="414"/>
      <c r="BT6" s="414"/>
      <c r="BU6" s="415"/>
      <c r="BV6" s="413">
        <v>86551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86.5</v>
      </c>
      <c r="CU6" s="560"/>
      <c r="CV6" s="560"/>
      <c r="CW6" s="560"/>
      <c r="CX6" s="560"/>
      <c r="CY6" s="560"/>
      <c r="CZ6" s="560"/>
      <c r="DA6" s="561"/>
      <c r="DB6" s="559">
        <v>89.8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25098</v>
      </c>
      <c r="BO7" s="414"/>
      <c r="BP7" s="414"/>
      <c r="BQ7" s="414"/>
      <c r="BR7" s="414"/>
      <c r="BS7" s="414"/>
      <c r="BT7" s="414"/>
      <c r="BU7" s="415"/>
      <c r="BV7" s="413">
        <v>6157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3257576</v>
      </c>
      <c r="CU7" s="414"/>
      <c r="CV7" s="414"/>
      <c r="CW7" s="414"/>
      <c r="CX7" s="414"/>
      <c r="CY7" s="414"/>
      <c r="CZ7" s="414"/>
      <c r="DA7" s="415"/>
      <c r="DB7" s="413">
        <v>3154313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135489</v>
      </c>
      <c r="BO8" s="414"/>
      <c r="BP8" s="414"/>
      <c r="BQ8" s="414"/>
      <c r="BR8" s="414"/>
      <c r="BS8" s="414"/>
      <c r="BT8" s="414"/>
      <c r="BU8" s="415"/>
      <c r="BV8" s="413">
        <v>80394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0.19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5926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55095</v>
      </c>
      <c r="BO9" s="414"/>
      <c r="BP9" s="414"/>
      <c r="BQ9" s="414"/>
      <c r="BR9" s="414"/>
      <c r="BS9" s="414"/>
      <c r="BT9" s="414"/>
      <c r="BU9" s="415"/>
      <c r="BV9" s="413">
        <v>-10095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6386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596529</v>
      </c>
      <c r="BO10" s="414"/>
      <c r="BP10" s="414"/>
      <c r="BQ10" s="414"/>
      <c r="BR10" s="414"/>
      <c r="BS10" s="414"/>
      <c r="BT10" s="414"/>
      <c r="BU10" s="415"/>
      <c r="BV10" s="413">
        <v>393189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61" t="s">
        <v>104</v>
      </c>
      <c r="M11" s="462"/>
      <c r="N11" s="462"/>
      <c r="O11" s="462"/>
      <c r="P11" s="462"/>
      <c r="Q11" s="463"/>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5913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448455</v>
      </c>
      <c r="BO12" s="414"/>
      <c r="BP12" s="414"/>
      <c r="BQ12" s="414"/>
      <c r="BR12" s="414"/>
      <c r="BS12" s="414"/>
      <c r="BT12" s="414"/>
      <c r="BU12" s="415"/>
      <c r="BV12" s="413">
        <v>397335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5853</v>
      </c>
      <c r="S13" s="515"/>
      <c r="T13" s="515"/>
      <c r="U13" s="515"/>
      <c r="V13" s="516"/>
      <c r="W13" s="502" t="s">
        <v>120</v>
      </c>
      <c r="X13" s="428"/>
      <c r="Y13" s="428"/>
      <c r="Z13" s="428"/>
      <c r="AA13" s="428"/>
      <c r="AB13" s="429"/>
      <c r="AC13" s="389">
        <v>558</v>
      </c>
      <c r="AD13" s="390"/>
      <c r="AE13" s="390"/>
      <c r="AF13" s="390"/>
      <c r="AG13" s="391"/>
      <c r="AH13" s="389">
        <v>565</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203169</v>
      </c>
      <c r="BO13" s="414"/>
      <c r="BP13" s="414"/>
      <c r="BQ13" s="414"/>
      <c r="BR13" s="414"/>
      <c r="BS13" s="414"/>
      <c r="BT13" s="414"/>
      <c r="BU13" s="415"/>
      <c r="BV13" s="413">
        <v>-14241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13.6</v>
      </c>
      <c r="CU13" s="384"/>
      <c r="CV13" s="384"/>
      <c r="CW13" s="384"/>
      <c r="CX13" s="384"/>
      <c r="CY13" s="384"/>
      <c r="CZ13" s="384"/>
      <c r="DA13" s="385"/>
      <c r="DB13" s="383">
        <v>14.3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5972</v>
      </c>
      <c r="S14" s="515"/>
      <c r="T14" s="515"/>
      <c r="U14" s="515"/>
      <c r="V14" s="516"/>
      <c r="W14" s="517"/>
      <c r="X14" s="431"/>
      <c r="Y14" s="431"/>
      <c r="Z14" s="431"/>
      <c r="AA14" s="431"/>
      <c r="AB14" s="432"/>
      <c r="AC14" s="507">
        <v>19.899999999999999</v>
      </c>
      <c r="AD14" s="508"/>
      <c r="AE14" s="508"/>
      <c r="AF14" s="508"/>
      <c r="AG14" s="509"/>
      <c r="AH14" s="507">
        <v>18.100000000000001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52.2</v>
      </c>
      <c r="CU14" s="486"/>
      <c r="CV14" s="486"/>
      <c r="CW14" s="486"/>
      <c r="CX14" s="486"/>
      <c r="CY14" s="486"/>
      <c r="CZ14" s="486"/>
      <c r="DA14" s="487"/>
      <c r="DB14" s="518">
        <v>73.599999999999994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5916</v>
      </c>
      <c r="S15" s="515"/>
      <c r="T15" s="515"/>
      <c r="U15" s="515"/>
      <c r="V15" s="516"/>
      <c r="W15" s="502" t="s">
        <v>126</v>
      </c>
      <c r="X15" s="428"/>
      <c r="Y15" s="428"/>
      <c r="Z15" s="428"/>
      <c r="AA15" s="428"/>
      <c r="AB15" s="429"/>
      <c r="AC15" s="389">
        <v>582</v>
      </c>
      <c r="AD15" s="390"/>
      <c r="AE15" s="390"/>
      <c r="AF15" s="390"/>
      <c r="AG15" s="391"/>
      <c r="AH15" s="389">
        <v>636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602621</v>
      </c>
      <c r="BO15" s="409"/>
      <c r="BP15" s="409"/>
      <c r="BQ15" s="409"/>
      <c r="BR15" s="409"/>
      <c r="BS15" s="409"/>
      <c r="BT15" s="409"/>
      <c r="BU15" s="410"/>
      <c r="BV15" s="408">
        <v>552537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31"/>
      <c r="Y16" s="431"/>
      <c r="Z16" s="431"/>
      <c r="AA16" s="431"/>
      <c r="AB16" s="432"/>
      <c r="AC16" s="507">
        <v>20.8</v>
      </c>
      <c r="AD16" s="508"/>
      <c r="AE16" s="508"/>
      <c r="AF16" s="508"/>
      <c r="AG16" s="509"/>
      <c r="AH16" s="507">
        <v>20.399999999999999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2944064</v>
      </c>
      <c r="BO16" s="414"/>
      <c r="BP16" s="414"/>
      <c r="BQ16" s="414"/>
      <c r="BR16" s="414"/>
      <c r="BS16" s="414"/>
      <c r="BT16" s="414"/>
      <c r="BU16" s="415"/>
      <c r="BV16" s="413">
        <v>2850085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8"/>
      <c r="Y17" s="428"/>
      <c r="Z17" s="428"/>
      <c r="AA17" s="428"/>
      <c r="AB17" s="429"/>
      <c r="AC17" s="389">
        <v>1658</v>
      </c>
      <c r="AD17" s="390"/>
      <c r="AE17" s="390"/>
      <c r="AF17" s="390"/>
      <c r="AG17" s="391"/>
      <c r="AH17" s="389">
        <v>1923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752276</v>
      </c>
      <c r="BO17" s="414"/>
      <c r="BP17" s="414"/>
      <c r="BQ17" s="414"/>
      <c r="BR17" s="414"/>
      <c r="BS17" s="414"/>
      <c r="BT17" s="414"/>
      <c r="BU17" s="415"/>
      <c r="BV17" s="413">
        <v>690613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310.76</v>
      </c>
      <c r="M18" s="478"/>
      <c r="N18" s="478"/>
      <c r="O18" s="478"/>
      <c r="P18" s="478"/>
      <c r="Q18" s="478"/>
      <c r="R18" s="479"/>
      <c r="S18" s="479"/>
      <c r="T18" s="479"/>
      <c r="U18" s="479"/>
      <c r="V18" s="480"/>
      <c r="W18" s="494"/>
      <c r="X18" s="495"/>
      <c r="Y18" s="495"/>
      <c r="Z18" s="495"/>
      <c r="AA18" s="495"/>
      <c r="AB18" s="503"/>
      <c r="AC18" s="377">
        <v>59.3</v>
      </c>
      <c r="AD18" s="378"/>
      <c r="AE18" s="378"/>
      <c r="AF18" s="378"/>
      <c r="AG18" s="481"/>
      <c r="AH18" s="377">
        <v>61.6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2768505</v>
      </c>
      <c r="BO18" s="414"/>
      <c r="BP18" s="414"/>
      <c r="BQ18" s="414"/>
      <c r="BR18" s="414"/>
      <c r="BS18" s="414"/>
      <c r="BT18" s="414"/>
      <c r="BU18" s="415"/>
      <c r="BV18" s="413">
        <v>2711704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4274500</v>
      </c>
      <c r="BO19" s="414"/>
      <c r="BP19" s="414"/>
      <c r="BQ19" s="414"/>
      <c r="BR19" s="414"/>
      <c r="BS19" s="414"/>
      <c r="BT19" s="414"/>
      <c r="BU19" s="415"/>
      <c r="BV19" s="413">
        <v>4079588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2685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2"/>
      <c r="AO20" s="462"/>
      <c r="AP20" s="462"/>
      <c r="AQ20" s="462"/>
      <c r="AR20" s="462"/>
      <c r="AS20" s="462"/>
      <c r="AT20" s="463"/>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4" t="s">
        <v>142</v>
      </c>
      <c r="C22" s="445"/>
      <c r="D22" s="446"/>
      <c r="E22" s="453" t="s">
        <v>1</v>
      </c>
      <c r="F22" s="428"/>
      <c r="G22" s="428"/>
      <c r="H22" s="428"/>
      <c r="I22" s="428"/>
      <c r="J22" s="428"/>
      <c r="K22" s="429"/>
      <c r="L22" s="453" t="s">
        <v>143</v>
      </c>
      <c r="M22" s="428"/>
      <c r="N22" s="428"/>
      <c r="O22" s="428"/>
      <c r="P22" s="429"/>
      <c r="Q22" s="438" t="s">
        <v>144</v>
      </c>
      <c r="R22" s="439"/>
      <c r="S22" s="439"/>
      <c r="T22" s="439"/>
      <c r="U22" s="439"/>
      <c r="V22" s="454"/>
      <c r="W22" s="456" t="s">
        <v>145</v>
      </c>
      <c r="X22" s="445"/>
      <c r="Y22" s="446"/>
      <c r="Z22" s="453" t="s">
        <v>1</v>
      </c>
      <c r="AA22" s="428"/>
      <c r="AB22" s="428"/>
      <c r="AC22" s="428"/>
      <c r="AD22" s="428"/>
      <c r="AE22" s="428"/>
      <c r="AF22" s="428"/>
      <c r="AG22" s="429"/>
      <c r="AH22" s="427" t="s">
        <v>146</v>
      </c>
      <c r="AI22" s="428"/>
      <c r="AJ22" s="428"/>
      <c r="AK22" s="428"/>
      <c r="AL22" s="429"/>
      <c r="AM22" s="427" t="s">
        <v>147</v>
      </c>
      <c r="AN22" s="433"/>
      <c r="AO22" s="433"/>
      <c r="AP22" s="433"/>
      <c r="AQ22" s="433"/>
      <c r="AR22" s="434"/>
      <c r="AS22" s="438" t="s">
        <v>144</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148</v>
      </c>
      <c r="AZ23" s="406"/>
      <c r="BA23" s="406"/>
      <c r="BB23" s="406"/>
      <c r="BC23" s="406"/>
      <c r="BD23" s="406"/>
      <c r="BE23" s="406"/>
      <c r="BF23" s="406"/>
      <c r="BG23" s="406"/>
      <c r="BH23" s="406"/>
      <c r="BI23" s="406"/>
      <c r="BJ23" s="406"/>
      <c r="BK23" s="406"/>
      <c r="BL23" s="406"/>
      <c r="BM23" s="407"/>
      <c r="BN23" s="413">
        <v>4919811</v>
      </c>
      <c r="BO23" s="414"/>
      <c r="BP23" s="414"/>
      <c r="BQ23" s="414"/>
      <c r="BR23" s="414"/>
      <c r="BS23" s="414"/>
      <c r="BT23" s="414"/>
      <c r="BU23" s="415"/>
      <c r="BV23" s="413">
        <v>5179363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7"/>
      <c r="C24" s="448"/>
      <c r="D24" s="449"/>
      <c r="E24" s="386" t="s">
        <v>149</v>
      </c>
      <c r="F24" s="387"/>
      <c r="G24" s="387"/>
      <c r="H24" s="387"/>
      <c r="I24" s="387"/>
      <c r="J24" s="387"/>
      <c r="K24" s="388"/>
      <c r="L24" s="389">
        <v>1</v>
      </c>
      <c r="M24" s="390"/>
      <c r="N24" s="390"/>
      <c r="O24" s="390"/>
      <c r="P24" s="391"/>
      <c r="Q24" s="389">
        <v>7290</v>
      </c>
      <c r="R24" s="390"/>
      <c r="S24" s="390"/>
      <c r="T24" s="390"/>
      <c r="U24" s="390"/>
      <c r="V24" s="391"/>
      <c r="W24" s="457"/>
      <c r="X24" s="448"/>
      <c r="Y24" s="449"/>
      <c r="Z24" s="386" t="s">
        <v>150</v>
      </c>
      <c r="AA24" s="387"/>
      <c r="AB24" s="387"/>
      <c r="AC24" s="387"/>
      <c r="AD24" s="387"/>
      <c r="AE24" s="387"/>
      <c r="AF24" s="387"/>
      <c r="AG24" s="388"/>
      <c r="AH24" s="389">
        <v>100</v>
      </c>
      <c r="AI24" s="390"/>
      <c r="AJ24" s="390"/>
      <c r="AK24" s="390"/>
      <c r="AL24" s="391"/>
      <c r="AM24" s="389">
        <v>279800</v>
      </c>
      <c r="AN24" s="390"/>
      <c r="AO24" s="390"/>
      <c r="AP24" s="390"/>
      <c r="AQ24" s="390"/>
      <c r="AR24" s="391"/>
      <c r="AS24" s="389">
        <v>2798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4369340</v>
      </c>
      <c r="BO24" s="414"/>
      <c r="BP24" s="414"/>
      <c r="BQ24" s="414"/>
      <c r="BR24" s="414"/>
      <c r="BS24" s="414"/>
      <c r="BT24" s="414"/>
      <c r="BU24" s="415"/>
      <c r="BV24" s="413">
        <v>4571989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7"/>
      <c r="C25" s="448"/>
      <c r="D25" s="449"/>
      <c r="E25" s="386" t="s">
        <v>152</v>
      </c>
      <c r="F25" s="387"/>
      <c r="G25" s="387"/>
      <c r="H25" s="387"/>
      <c r="I25" s="387"/>
      <c r="J25" s="387"/>
      <c r="K25" s="388"/>
      <c r="L25" s="389">
        <v>1</v>
      </c>
      <c r="M25" s="390"/>
      <c r="N25" s="390"/>
      <c r="O25" s="390"/>
      <c r="P25" s="391"/>
      <c r="Q25" s="389">
        <v>6045</v>
      </c>
      <c r="R25" s="390"/>
      <c r="S25" s="390"/>
      <c r="T25" s="390"/>
      <c r="U25" s="390"/>
      <c r="V25" s="391"/>
      <c r="W25" s="457"/>
      <c r="X25" s="448"/>
      <c r="Y25" s="449"/>
      <c r="Z25" s="386" t="s">
        <v>153</v>
      </c>
      <c r="AA25" s="387"/>
      <c r="AB25" s="387"/>
      <c r="AC25" s="387"/>
      <c r="AD25" s="387"/>
      <c r="AE25" s="387"/>
      <c r="AF25" s="387"/>
      <c r="AG25" s="388"/>
      <c r="AH25" s="389">
        <v>20</v>
      </c>
      <c r="AI25" s="390"/>
      <c r="AJ25" s="390"/>
      <c r="AK25" s="390"/>
      <c r="AL25" s="391"/>
      <c r="AM25" s="389">
        <v>55300</v>
      </c>
      <c r="AN25" s="390"/>
      <c r="AO25" s="390"/>
      <c r="AP25" s="390"/>
      <c r="AQ25" s="390"/>
      <c r="AR25" s="391"/>
      <c r="AS25" s="389">
        <v>2765</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30588</v>
      </c>
      <c r="BO25" s="409"/>
      <c r="BP25" s="409"/>
      <c r="BQ25" s="409"/>
      <c r="BR25" s="409"/>
      <c r="BS25" s="409"/>
      <c r="BT25" s="409"/>
      <c r="BU25" s="410"/>
      <c r="BV25" s="408">
        <v>53072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7"/>
      <c r="C26" s="448"/>
      <c r="D26" s="449"/>
      <c r="E26" s="386" t="s">
        <v>155</v>
      </c>
      <c r="F26" s="387"/>
      <c r="G26" s="387"/>
      <c r="H26" s="387"/>
      <c r="I26" s="387"/>
      <c r="J26" s="387"/>
      <c r="K26" s="388"/>
      <c r="L26" s="389">
        <v>1</v>
      </c>
      <c r="M26" s="390"/>
      <c r="N26" s="390"/>
      <c r="O26" s="390"/>
      <c r="P26" s="391"/>
      <c r="Q26" s="389">
        <v>5510</v>
      </c>
      <c r="R26" s="390"/>
      <c r="S26" s="390"/>
      <c r="T26" s="390"/>
      <c r="U26" s="390"/>
      <c r="V26" s="391"/>
      <c r="W26" s="457"/>
      <c r="X26" s="448"/>
      <c r="Y26" s="449"/>
      <c r="Z26" s="386" t="s">
        <v>156</v>
      </c>
      <c r="AA26" s="425"/>
      <c r="AB26" s="425"/>
      <c r="AC26" s="425"/>
      <c r="AD26" s="425"/>
      <c r="AE26" s="425"/>
      <c r="AF26" s="425"/>
      <c r="AG26" s="426"/>
      <c r="AH26" s="389" t="s">
        <v>118</v>
      </c>
      <c r="AI26" s="390"/>
      <c r="AJ26" s="390"/>
      <c r="AK26" s="390"/>
      <c r="AL26" s="391"/>
      <c r="AM26" s="389" t="s">
        <v>118</v>
      </c>
      <c r="AN26" s="390"/>
      <c r="AO26" s="390"/>
      <c r="AP26" s="390"/>
      <c r="AQ26" s="390"/>
      <c r="AR26" s="391"/>
      <c r="AS26" s="389" t="s">
        <v>118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7"/>
      <c r="C27" s="448"/>
      <c r="D27" s="449"/>
      <c r="E27" s="386" t="s">
        <v>158</v>
      </c>
      <c r="F27" s="387"/>
      <c r="G27" s="387"/>
      <c r="H27" s="387"/>
      <c r="I27" s="387"/>
      <c r="J27" s="387"/>
      <c r="K27" s="388"/>
      <c r="L27" s="389">
        <v>1</v>
      </c>
      <c r="M27" s="390"/>
      <c r="N27" s="390"/>
      <c r="O27" s="390"/>
      <c r="P27" s="391"/>
      <c r="Q27" s="389">
        <v>2500</v>
      </c>
      <c r="R27" s="390"/>
      <c r="S27" s="390"/>
      <c r="T27" s="390"/>
      <c r="U27" s="390"/>
      <c r="V27" s="391"/>
      <c r="W27" s="457"/>
      <c r="X27" s="448"/>
      <c r="Y27" s="449"/>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17823</v>
      </c>
      <c r="BO27" s="417"/>
      <c r="BP27" s="417"/>
      <c r="BQ27" s="417"/>
      <c r="BR27" s="417"/>
      <c r="BS27" s="417"/>
      <c r="BT27" s="417"/>
      <c r="BU27" s="418"/>
      <c r="BV27" s="416">
        <v>17819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7"/>
      <c r="C28" s="448"/>
      <c r="D28" s="449"/>
      <c r="E28" s="386" t="s">
        <v>162</v>
      </c>
      <c r="F28" s="387"/>
      <c r="G28" s="387"/>
      <c r="H28" s="387"/>
      <c r="I28" s="387"/>
      <c r="J28" s="387"/>
      <c r="K28" s="388"/>
      <c r="L28" s="389">
        <v>1</v>
      </c>
      <c r="M28" s="390"/>
      <c r="N28" s="390"/>
      <c r="O28" s="390"/>
      <c r="P28" s="391"/>
      <c r="Q28" s="389">
        <v>2050</v>
      </c>
      <c r="R28" s="390"/>
      <c r="S28" s="390"/>
      <c r="T28" s="390"/>
      <c r="U28" s="390"/>
      <c r="V28" s="391"/>
      <c r="W28" s="457"/>
      <c r="X28" s="448"/>
      <c r="Y28" s="449"/>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1577703</v>
      </c>
      <c r="BO28" s="409"/>
      <c r="BP28" s="409"/>
      <c r="BQ28" s="409"/>
      <c r="BR28" s="409"/>
      <c r="BS28" s="409"/>
      <c r="BT28" s="409"/>
      <c r="BU28" s="410"/>
      <c r="BV28" s="408">
        <v>1429629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7"/>
      <c r="C29" s="448"/>
      <c r="D29" s="449"/>
      <c r="E29" s="386" t="s">
        <v>166</v>
      </c>
      <c r="F29" s="387"/>
      <c r="G29" s="387"/>
      <c r="H29" s="387"/>
      <c r="I29" s="387"/>
      <c r="J29" s="387"/>
      <c r="K29" s="388"/>
      <c r="L29" s="389">
        <v>8</v>
      </c>
      <c r="M29" s="390"/>
      <c r="N29" s="390"/>
      <c r="O29" s="390"/>
      <c r="P29" s="391"/>
      <c r="Q29" s="389">
        <v>1750</v>
      </c>
      <c r="R29" s="390"/>
      <c r="S29" s="390"/>
      <c r="T29" s="390"/>
      <c r="U29" s="390"/>
      <c r="V29" s="391"/>
      <c r="W29" s="458"/>
      <c r="X29" s="459"/>
      <c r="Y29" s="460"/>
      <c r="Z29" s="386" t="s">
        <v>167</v>
      </c>
      <c r="AA29" s="387"/>
      <c r="AB29" s="387"/>
      <c r="AC29" s="387"/>
      <c r="AD29" s="387"/>
      <c r="AE29" s="387"/>
      <c r="AF29" s="387"/>
      <c r="AG29" s="388"/>
      <c r="AH29" s="389">
        <v>102</v>
      </c>
      <c r="AI29" s="390"/>
      <c r="AJ29" s="390"/>
      <c r="AK29" s="390"/>
      <c r="AL29" s="391"/>
      <c r="AM29" s="389">
        <v>286970</v>
      </c>
      <c r="AN29" s="390"/>
      <c r="AO29" s="390"/>
      <c r="AP29" s="390"/>
      <c r="AQ29" s="390"/>
      <c r="AR29" s="391"/>
      <c r="AS29" s="389">
        <v>2813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141060</v>
      </c>
      <c r="BO29" s="414"/>
      <c r="BP29" s="414"/>
      <c r="BQ29" s="414"/>
      <c r="BR29" s="414"/>
      <c r="BS29" s="414"/>
      <c r="BT29" s="414"/>
      <c r="BU29" s="415"/>
      <c r="BV29" s="413">
        <v>156028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169</v>
      </c>
      <c r="X30" s="468"/>
      <c r="Y30" s="468"/>
      <c r="Z30" s="468"/>
      <c r="AA30" s="468"/>
      <c r="AB30" s="468"/>
      <c r="AC30" s="468"/>
      <c r="AD30" s="468"/>
      <c r="AE30" s="468"/>
      <c r="AF30" s="468"/>
      <c r="AG30" s="469"/>
      <c r="AH30" s="377">
        <v>95.9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275712</v>
      </c>
      <c r="BO30" s="417"/>
      <c r="BP30" s="417"/>
      <c r="BQ30" s="417"/>
      <c r="BR30" s="417"/>
      <c r="BS30" s="417"/>
      <c r="BT30" s="417"/>
      <c r="BU30" s="418"/>
      <c r="BV30" s="416">
        <v>220243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渡島廃棄物処理広域連合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ガス事業会計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渡島・桧山地方税滞納整理機構</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山越郡衛生処理組合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205</v>
      </c>
      <c r="C5" s="704"/>
      <c r="D5" s="704"/>
      <c r="E5" s="704"/>
      <c r="F5" s="704"/>
      <c r="G5" s="704"/>
      <c r="H5" s="704"/>
      <c r="I5" s="704"/>
      <c r="J5" s="704"/>
      <c r="K5" s="704"/>
      <c r="L5" s="704"/>
      <c r="M5" s="704"/>
      <c r="N5" s="704"/>
      <c r="O5" s="704"/>
      <c r="P5" s="704"/>
      <c r="Q5" s="705"/>
      <c r="R5" s="668">
        <v>638733</v>
      </c>
      <c r="S5" s="669"/>
      <c r="T5" s="669"/>
      <c r="U5" s="669"/>
      <c r="V5" s="669"/>
      <c r="W5" s="669"/>
      <c r="X5" s="669"/>
      <c r="Y5" s="716"/>
      <c r="Z5" s="729">
        <v>12.6</v>
      </c>
      <c r="AA5" s="729"/>
      <c r="AB5" s="729"/>
      <c r="AC5" s="729"/>
      <c r="AD5" s="730">
        <v>638733</v>
      </c>
      <c r="AE5" s="730"/>
      <c r="AF5" s="730"/>
      <c r="AG5" s="730"/>
      <c r="AH5" s="730"/>
      <c r="AI5" s="730"/>
      <c r="AJ5" s="730"/>
      <c r="AK5" s="730"/>
      <c r="AL5" s="717">
        <v>20</v>
      </c>
      <c r="AM5" s="686"/>
      <c r="AN5" s="686"/>
      <c r="AO5" s="718"/>
      <c r="AP5" s="703" t="s">
        <v>206</v>
      </c>
      <c r="AQ5" s="704"/>
      <c r="AR5" s="704"/>
      <c r="AS5" s="704"/>
      <c r="AT5" s="704"/>
      <c r="AU5" s="704"/>
      <c r="AV5" s="704"/>
      <c r="AW5" s="704"/>
      <c r="AX5" s="704"/>
      <c r="AY5" s="704"/>
      <c r="AZ5" s="704"/>
      <c r="BA5" s="704"/>
      <c r="BB5" s="704"/>
      <c r="BC5" s="704"/>
      <c r="BD5" s="704"/>
      <c r="BE5" s="704"/>
      <c r="BF5" s="705"/>
      <c r="BG5" s="618">
        <v>634470</v>
      </c>
      <c r="BH5" s="619"/>
      <c r="BI5" s="619"/>
      <c r="BJ5" s="619"/>
      <c r="BK5" s="619"/>
      <c r="BL5" s="619"/>
      <c r="BM5" s="619"/>
      <c r="BN5" s="620"/>
      <c r="BO5" s="671">
        <v>99.3</v>
      </c>
      <c r="BP5" s="671"/>
      <c r="BQ5" s="671"/>
      <c r="BR5" s="671"/>
      <c r="BS5" s="672">
        <v>12677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66130</v>
      </c>
      <c r="S6" s="619"/>
      <c r="T6" s="619"/>
      <c r="U6" s="619"/>
      <c r="V6" s="619"/>
      <c r="W6" s="619"/>
      <c r="X6" s="619"/>
      <c r="Y6" s="620"/>
      <c r="Z6" s="671">
        <v>1.3</v>
      </c>
      <c r="AA6" s="671"/>
      <c r="AB6" s="671"/>
      <c r="AC6" s="671"/>
      <c r="AD6" s="672">
        <v>66130</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634470</v>
      </c>
      <c r="BH6" s="619"/>
      <c r="BI6" s="619"/>
      <c r="BJ6" s="619"/>
      <c r="BK6" s="619"/>
      <c r="BL6" s="619"/>
      <c r="BM6" s="619"/>
      <c r="BN6" s="620"/>
      <c r="BO6" s="671">
        <v>99.3</v>
      </c>
      <c r="BP6" s="671"/>
      <c r="BQ6" s="671"/>
      <c r="BR6" s="671"/>
      <c r="BS6" s="672">
        <v>12677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73711</v>
      </c>
      <c r="CS6" s="619"/>
      <c r="CT6" s="619"/>
      <c r="CU6" s="619"/>
      <c r="CV6" s="619"/>
      <c r="CW6" s="619"/>
      <c r="CX6" s="619"/>
      <c r="CY6" s="620"/>
      <c r="CZ6" s="671">
        <v>1.5</v>
      </c>
      <c r="DA6" s="671"/>
      <c r="DB6" s="671"/>
      <c r="DC6" s="671"/>
      <c r="DD6" s="624" t="s">
        <v>213</v>
      </c>
      <c r="DE6" s="619"/>
      <c r="DF6" s="619"/>
      <c r="DG6" s="619"/>
      <c r="DH6" s="619"/>
      <c r="DI6" s="619"/>
      <c r="DJ6" s="619"/>
      <c r="DK6" s="619"/>
      <c r="DL6" s="619"/>
      <c r="DM6" s="619"/>
      <c r="DN6" s="619"/>
      <c r="DO6" s="619"/>
      <c r="DP6" s="620"/>
      <c r="DQ6" s="624">
        <v>73711</v>
      </c>
      <c r="DR6" s="619"/>
      <c r="DS6" s="619"/>
      <c r="DT6" s="619"/>
      <c r="DU6" s="619"/>
      <c r="DV6" s="619"/>
      <c r="DW6" s="619"/>
      <c r="DX6" s="619"/>
      <c r="DY6" s="619"/>
      <c r="DZ6" s="619"/>
      <c r="EA6" s="619"/>
      <c r="EB6" s="619"/>
      <c r="EC6" s="650"/>
    </row>
    <row r="7" spans="2:143" ht="11.25" customHeight="1" x14ac:dyDescent="0.15">
      <c r="B7" s="615" t="s">
        <v>214</v>
      </c>
      <c r="C7" s="616"/>
      <c r="D7" s="616"/>
      <c r="E7" s="616"/>
      <c r="F7" s="616"/>
      <c r="G7" s="616"/>
      <c r="H7" s="616"/>
      <c r="I7" s="616"/>
      <c r="J7" s="616"/>
      <c r="K7" s="616"/>
      <c r="L7" s="616"/>
      <c r="M7" s="616"/>
      <c r="N7" s="616"/>
      <c r="O7" s="616"/>
      <c r="P7" s="616"/>
      <c r="Q7" s="617"/>
      <c r="R7" s="618">
        <v>779</v>
      </c>
      <c r="S7" s="619"/>
      <c r="T7" s="619"/>
      <c r="U7" s="619"/>
      <c r="V7" s="619"/>
      <c r="W7" s="619"/>
      <c r="X7" s="619"/>
      <c r="Y7" s="620"/>
      <c r="Z7" s="671">
        <v>0</v>
      </c>
      <c r="AA7" s="671"/>
      <c r="AB7" s="671"/>
      <c r="AC7" s="671"/>
      <c r="AD7" s="672">
        <v>779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310030</v>
      </c>
      <c r="BH7" s="619"/>
      <c r="BI7" s="619"/>
      <c r="BJ7" s="619"/>
      <c r="BK7" s="619"/>
      <c r="BL7" s="619"/>
      <c r="BM7" s="619"/>
      <c r="BN7" s="620"/>
      <c r="BO7" s="671">
        <v>48.5</v>
      </c>
      <c r="BP7" s="671"/>
      <c r="BQ7" s="671"/>
      <c r="BR7" s="671"/>
      <c r="BS7" s="672">
        <v>12677</v>
      </c>
      <c r="BT7" s="672"/>
      <c r="BU7" s="672"/>
      <c r="BV7" s="672"/>
      <c r="BW7" s="672"/>
      <c r="BX7" s="672"/>
      <c r="BY7" s="672"/>
      <c r="BZ7" s="672"/>
      <c r="CA7" s="672"/>
      <c r="CB7" s="708"/>
      <c r="CD7" s="651" t="s">
        <v>216</v>
      </c>
      <c r="CE7" s="648"/>
      <c r="CF7" s="648"/>
      <c r="CG7" s="648"/>
      <c r="CH7" s="648"/>
      <c r="CI7" s="648"/>
      <c r="CJ7" s="648"/>
      <c r="CK7" s="648"/>
      <c r="CL7" s="648"/>
      <c r="CM7" s="648"/>
      <c r="CN7" s="648"/>
      <c r="CO7" s="648"/>
      <c r="CP7" s="648"/>
      <c r="CQ7" s="649"/>
      <c r="CR7" s="618">
        <v>1254155</v>
      </c>
      <c r="CS7" s="619"/>
      <c r="CT7" s="619"/>
      <c r="CU7" s="619"/>
      <c r="CV7" s="619"/>
      <c r="CW7" s="619"/>
      <c r="CX7" s="619"/>
      <c r="CY7" s="620"/>
      <c r="CZ7" s="671">
        <v>25.6</v>
      </c>
      <c r="DA7" s="671"/>
      <c r="DB7" s="671"/>
      <c r="DC7" s="671"/>
      <c r="DD7" s="624">
        <v>1627</v>
      </c>
      <c r="DE7" s="619"/>
      <c r="DF7" s="619"/>
      <c r="DG7" s="619"/>
      <c r="DH7" s="619"/>
      <c r="DI7" s="619"/>
      <c r="DJ7" s="619"/>
      <c r="DK7" s="619"/>
      <c r="DL7" s="619"/>
      <c r="DM7" s="619"/>
      <c r="DN7" s="619"/>
      <c r="DO7" s="619"/>
      <c r="DP7" s="620"/>
      <c r="DQ7" s="624">
        <v>1139482</v>
      </c>
      <c r="DR7" s="619"/>
      <c r="DS7" s="619"/>
      <c r="DT7" s="619"/>
      <c r="DU7" s="619"/>
      <c r="DV7" s="619"/>
      <c r="DW7" s="619"/>
      <c r="DX7" s="619"/>
      <c r="DY7" s="619"/>
      <c r="DZ7" s="619"/>
      <c r="EA7" s="619"/>
      <c r="EB7" s="619"/>
      <c r="EC7" s="650"/>
    </row>
    <row r="8" spans="2:143" ht="11.25" customHeight="1" x14ac:dyDescent="0.15">
      <c r="B8" s="615" t="s">
        <v>217</v>
      </c>
      <c r="C8" s="616"/>
      <c r="D8" s="616"/>
      <c r="E8" s="616"/>
      <c r="F8" s="616"/>
      <c r="G8" s="616"/>
      <c r="H8" s="616"/>
      <c r="I8" s="616"/>
      <c r="J8" s="616"/>
      <c r="K8" s="616"/>
      <c r="L8" s="616"/>
      <c r="M8" s="616"/>
      <c r="N8" s="616"/>
      <c r="O8" s="616"/>
      <c r="P8" s="616"/>
      <c r="Q8" s="617"/>
      <c r="R8" s="618">
        <v>1555</v>
      </c>
      <c r="S8" s="619"/>
      <c r="T8" s="619"/>
      <c r="U8" s="619"/>
      <c r="V8" s="619"/>
      <c r="W8" s="619"/>
      <c r="X8" s="619"/>
      <c r="Y8" s="620"/>
      <c r="Z8" s="671">
        <v>0</v>
      </c>
      <c r="AA8" s="671"/>
      <c r="AB8" s="671"/>
      <c r="AC8" s="671"/>
      <c r="AD8" s="672">
        <v>1555</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8502</v>
      </c>
      <c r="BH8" s="619"/>
      <c r="BI8" s="619"/>
      <c r="BJ8" s="619"/>
      <c r="BK8" s="619"/>
      <c r="BL8" s="619"/>
      <c r="BM8" s="619"/>
      <c r="BN8" s="620"/>
      <c r="BO8" s="671">
        <v>1.3</v>
      </c>
      <c r="BP8" s="671"/>
      <c r="BQ8" s="671"/>
      <c r="BR8" s="671"/>
      <c r="BS8" s="624" t="s">
        <v>108</v>
      </c>
      <c r="BT8" s="619"/>
      <c r="BU8" s="619"/>
      <c r="BV8" s="619"/>
      <c r="BW8" s="619"/>
      <c r="BX8" s="619"/>
      <c r="BY8" s="619"/>
      <c r="BZ8" s="619"/>
      <c r="CA8" s="619"/>
      <c r="CB8" s="650"/>
      <c r="CD8" s="651" t="s">
        <v>219</v>
      </c>
      <c r="CE8" s="648"/>
      <c r="CF8" s="648"/>
      <c r="CG8" s="648"/>
      <c r="CH8" s="648"/>
      <c r="CI8" s="648"/>
      <c r="CJ8" s="648"/>
      <c r="CK8" s="648"/>
      <c r="CL8" s="648"/>
      <c r="CM8" s="648"/>
      <c r="CN8" s="648"/>
      <c r="CO8" s="648"/>
      <c r="CP8" s="648"/>
      <c r="CQ8" s="649"/>
      <c r="CR8" s="618">
        <v>868071</v>
      </c>
      <c r="CS8" s="619"/>
      <c r="CT8" s="619"/>
      <c r="CU8" s="619"/>
      <c r="CV8" s="619"/>
      <c r="CW8" s="619"/>
      <c r="CX8" s="619"/>
      <c r="CY8" s="620"/>
      <c r="CZ8" s="671">
        <v>17.8</v>
      </c>
      <c r="DA8" s="671"/>
      <c r="DB8" s="671"/>
      <c r="DC8" s="671"/>
      <c r="DD8" s="624">
        <v>25382</v>
      </c>
      <c r="DE8" s="619"/>
      <c r="DF8" s="619"/>
      <c r="DG8" s="619"/>
      <c r="DH8" s="619"/>
      <c r="DI8" s="619"/>
      <c r="DJ8" s="619"/>
      <c r="DK8" s="619"/>
      <c r="DL8" s="619"/>
      <c r="DM8" s="619"/>
      <c r="DN8" s="619"/>
      <c r="DO8" s="619"/>
      <c r="DP8" s="620"/>
      <c r="DQ8" s="624">
        <v>564296</v>
      </c>
      <c r="DR8" s="619"/>
      <c r="DS8" s="619"/>
      <c r="DT8" s="619"/>
      <c r="DU8" s="619"/>
      <c r="DV8" s="619"/>
      <c r="DW8" s="619"/>
      <c r="DX8" s="619"/>
      <c r="DY8" s="619"/>
      <c r="DZ8" s="619"/>
      <c r="EA8" s="619"/>
      <c r="EB8" s="619"/>
      <c r="EC8" s="650"/>
    </row>
    <row r="9" spans="2:143" ht="11.25" customHeight="1" x14ac:dyDescent="0.15">
      <c r="B9" s="615" t="s">
        <v>220</v>
      </c>
      <c r="C9" s="616"/>
      <c r="D9" s="616"/>
      <c r="E9" s="616"/>
      <c r="F9" s="616"/>
      <c r="G9" s="616"/>
      <c r="H9" s="616"/>
      <c r="I9" s="616"/>
      <c r="J9" s="616"/>
      <c r="K9" s="616"/>
      <c r="L9" s="616"/>
      <c r="M9" s="616"/>
      <c r="N9" s="616"/>
      <c r="O9" s="616"/>
      <c r="P9" s="616"/>
      <c r="Q9" s="617"/>
      <c r="R9" s="618">
        <v>1294</v>
      </c>
      <c r="S9" s="619"/>
      <c r="T9" s="619"/>
      <c r="U9" s="619"/>
      <c r="V9" s="619"/>
      <c r="W9" s="619"/>
      <c r="X9" s="619"/>
      <c r="Y9" s="620"/>
      <c r="Z9" s="671">
        <v>0</v>
      </c>
      <c r="AA9" s="671"/>
      <c r="AB9" s="671"/>
      <c r="AC9" s="671"/>
      <c r="AD9" s="672">
        <v>1294</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233000</v>
      </c>
      <c r="BH9" s="619"/>
      <c r="BI9" s="619"/>
      <c r="BJ9" s="619"/>
      <c r="BK9" s="619"/>
      <c r="BL9" s="619"/>
      <c r="BM9" s="619"/>
      <c r="BN9" s="620"/>
      <c r="BO9" s="671">
        <v>36.5</v>
      </c>
      <c r="BP9" s="671"/>
      <c r="BQ9" s="671"/>
      <c r="BR9" s="671"/>
      <c r="BS9" s="624" t="s">
        <v>108</v>
      </c>
      <c r="BT9" s="619"/>
      <c r="BU9" s="619"/>
      <c r="BV9" s="619"/>
      <c r="BW9" s="619"/>
      <c r="BX9" s="619"/>
      <c r="BY9" s="619"/>
      <c r="BZ9" s="619"/>
      <c r="CA9" s="619"/>
      <c r="CB9" s="650"/>
      <c r="CD9" s="651" t="s">
        <v>222</v>
      </c>
      <c r="CE9" s="648"/>
      <c r="CF9" s="648"/>
      <c r="CG9" s="648"/>
      <c r="CH9" s="648"/>
      <c r="CI9" s="648"/>
      <c r="CJ9" s="648"/>
      <c r="CK9" s="648"/>
      <c r="CL9" s="648"/>
      <c r="CM9" s="648"/>
      <c r="CN9" s="648"/>
      <c r="CO9" s="648"/>
      <c r="CP9" s="648"/>
      <c r="CQ9" s="649"/>
      <c r="CR9" s="618">
        <v>615547</v>
      </c>
      <c r="CS9" s="619"/>
      <c r="CT9" s="619"/>
      <c r="CU9" s="619"/>
      <c r="CV9" s="619"/>
      <c r="CW9" s="619"/>
      <c r="CX9" s="619"/>
      <c r="CY9" s="620"/>
      <c r="CZ9" s="671">
        <v>12.6</v>
      </c>
      <c r="DA9" s="671"/>
      <c r="DB9" s="671"/>
      <c r="DC9" s="671"/>
      <c r="DD9" s="624">
        <v>3889</v>
      </c>
      <c r="DE9" s="619"/>
      <c r="DF9" s="619"/>
      <c r="DG9" s="619"/>
      <c r="DH9" s="619"/>
      <c r="DI9" s="619"/>
      <c r="DJ9" s="619"/>
      <c r="DK9" s="619"/>
      <c r="DL9" s="619"/>
      <c r="DM9" s="619"/>
      <c r="DN9" s="619"/>
      <c r="DO9" s="619"/>
      <c r="DP9" s="620"/>
      <c r="DQ9" s="624">
        <v>557617</v>
      </c>
      <c r="DR9" s="619"/>
      <c r="DS9" s="619"/>
      <c r="DT9" s="619"/>
      <c r="DU9" s="619"/>
      <c r="DV9" s="619"/>
      <c r="DW9" s="619"/>
      <c r="DX9" s="619"/>
      <c r="DY9" s="619"/>
      <c r="DZ9" s="619"/>
      <c r="EA9" s="619"/>
      <c r="EB9" s="619"/>
      <c r="EC9" s="650"/>
    </row>
    <row r="10" spans="2:143" ht="11.25" customHeight="1" x14ac:dyDescent="0.15">
      <c r="B10" s="615" t="s">
        <v>223</v>
      </c>
      <c r="C10" s="616"/>
      <c r="D10" s="616"/>
      <c r="E10" s="616"/>
      <c r="F10" s="616"/>
      <c r="G10" s="616"/>
      <c r="H10" s="616"/>
      <c r="I10" s="616"/>
      <c r="J10" s="616"/>
      <c r="K10" s="616"/>
      <c r="L10" s="616"/>
      <c r="M10" s="616"/>
      <c r="N10" s="616"/>
      <c r="O10" s="616"/>
      <c r="P10" s="616"/>
      <c r="Q10" s="617"/>
      <c r="R10" s="618">
        <v>122637</v>
      </c>
      <c r="S10" s="619"/>
      <c r="T10" s="619"/>
      <c r="U10" s="619"/>
      <c r="V10" s="619"/>
      <c r="W10" s="619"/>
      <c r="X10" s="619"/>
      <c r="Y10" s="620"/>
      <c r="Z10" s="671">
        <v>2.4</v>
      </c>
      <c r="AA10" s="671"/>
      <c r="AB10" s="671"/>
      <c r="AC10" s="671"/>
      <c r="AD10" s="672">
        <v>122637</v>
      </c>
      <c r="AE10" s="672"/>
      <c r="AF10" s="672"/>
      <c r="AG10" s="672"/>
      <c r="AH10" s="672"/>
      <c r="AI10" s="672"/>
      <c r="AJ10" s="672"/>
      <c r="AK10" s="672"/>
      <c r="AL10" s="641">
        <v>3.8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25115</v>
      </c>
      <c r="BH10" s="619"/>
      <c r="BI10" s="619"/>
      <c r="BJ10" s="619"/>
      <c r="BK10" s="619"/>
      <c r="BL10" s="619"/>
      <c r="BM10" s="619"/>
      <c r="BN10" s="620"/>
      <c r="BO10" s="671">
        <v>3.9</v>
      </c>
      <c r="BP10" s="671"/>
      <c r="BQ10" s="671"/>
      <c r="BR10" s="671"/>
      <c r="BS10" s="624">
        <v>4066</v>
      </c>
      <c r="BT10" s="619"/>
      <c r="BU10" s="619"/>
      <c r="BV10" s="619"/>
      <c r="BW10" s="619"/>
      <c r="BX10" s="619"/>
      <c r="BY10" s="619"/>
      <c r="BZ10" s="619"/>
      <c r="CA10" s="619"/>
      <c r="CB10" s="650"/>
      <c r="CD10" s="651" t="s">
        <v>225</v>
      </c>
      <c r="CE10" s="648"/>
      <c r="CF10" s="648"/>
      <c r="CG10" s="648"/>
      <c r="CH10" s="648"/>
      <c r="CI10" s="648"/>
      <c r="CJ10" s="648"/>
      <c r="CK10" s="648"/>
      <c r="CL10" s="648"/>
      <c r="CM10" s="648"/>
      <c r="CN10" s="648"/>
      <c r="CO10" s="648"/>
      <c r="CP10" s="648"/>
      <c r="CQ10" s="649"/>
      <c r="CR10" s="618">
        <v>4155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3133</v>
      </c>
      <c r="DR10" s="619"/>
      <c r="DS10" s="619"/>
      <c r="DT10" s="619"/>
      <c r="DU10" s="619"/>
      <c r="DV10" s="619"/>
      <c r="DW10" s="619"/>
      <c r="DX10" s="619"/>
      <c r="DY10" s="619"/>
      <c r="DZ10" s="619"/>
      <c r="EA10" s="619"/>
      <c r="EB10" s="619"/>
      <c r="EC10" s="650"/>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43413</v>
      </c>
      <c r="BH11" s="619"/>
      <c r="BI11" s="619"/>
      <c r="BJ11" s="619"/>
      <c r="BK11" s="619"/>
      <c r="BL11" s="619"/>
      <c r="BM11" s="619"/>
      <c r="BN11" s="620"/>
      <c r="BO11" s="671">
        <v>6.8</v>
      </c>
      <c r="BP11" s="671"/>
      <c r="BQ11" s="671"/>
      <c r="BR11" s="671"/>
      <c r="BS11" s="624">
        <v>8611</v>
      </c>
      <c r="BT11" s="619"/>
      <c r="BU11" s="619"/>
      <c r="BV11" s="619"/>
      <c r="BW11" s="619"/>
      <c r="BX11" s="619"/>
      <c r="BY11" s="619"/>
      <c r="BZ11" s="619"/>
      <c r="CA11" s="619"/>
      <c r="CB11" s="650"/>
      <c r="CD11" s="651" t="s">
        <v>228</v>
      </c>
      <c r="CE11" s="648"/>
      <c r="CF11" s="648"/>
      <c r="CG11" s="648"/>
      <c r="CH11" s="648"/>
      <c r="CI11" s="648"/>
      <c r="CJ11" s="648"/>
      <c r="CK11" s="648"/>
      <c r="CL11" s="648"/>
      <c r="CM11" s="648"/>
      <c r="CN11" s="648"/>
      <c r="CO11" s="648"/>
      <c r="CP11" s="648"/>
      <c r="CQ11" s="649"/>
      <c r="CR11" s="618">
        <v>205771</v>
      </c>
      <c r="CS11" s="619"/>
      <c r="CT11" s="619"/>
      <c r="CU11" s="619"/>
      <c r="CV11" s="619"/>
      <c r="CW11" s="619"/>
      <c r="CX11" s="619"/>
      <c r="CY11" s="620"/>
      <c r="CZ11" s="671">
        <v>4.2</v>
      </c>
      <c r="DA11" s="671"/>
      <c r="DB11" s="671"/>
      <c r="DC11" s="671"/>
      <c r="DD11" s="624">
        <v>59099</v>
      </c>
      <c r="DE11" s="619"/>
      <c r="DF11" s="619"/>
      <c r="DG11" s="619"/>
      <c r="DH11" s="619"/>
      <c r="DI11" s="619"/>
      <c r="DJ11" s="619"/>
      <c r="DK11" s="619"/>
      <c r="DL11" s="619"/>
      <c r="DM11" s="619"/>
      <c r="DN11" s="619"/>
      <c r="DO11" s="619"/>
      <c r="DP11" s="620"/>
      <c r="DQ11" s="624">
        <v>100232</v>
      </c>
      <c r="DR11" s="619"/>
      <c r="DS11" s="619"/>
      <c r="DT11" s="619"/>
      <c r="DU11" s="619"/>
      <c r="DV11" s="619"/>
      <c r="DW11" s="619"/>
      <c r="DX11" s="619"/>
      <c r="DY11" s="619"/>
      <c r="DZ11" s="619"/>
      <c r="EA11" s="619"/>
      <c r="EB11" s="619"/>
      <c r="EC11" s="650"/>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248505</v>
      </c>
      <c r="BH12" s="619"/>
      <c r="BI12" s="619"/>
      <c r="BJ12" s="619"/>
      <c r="BK12" s="619"/>
      <c r="BL12" s="619"/>
      <c r="BM12" s="619"/>
      <c r="BN12" s="620"/>
      <c r="BO12" s="671">
        <v>38.9</v>
      </c>
      <c r="BP12" s="671"/>
      <c r="BQ12" s="671"/>
      <c r="BR12" s="671"/>
      <c r="BS12" s="624" t="s">
        <v>108</v>
      </c>
      <c r="BT12" s="619"/>
      <c r="BU12" s="619"/>
      <c r="BV12" s="619"/>
      <c r="BW12" s="619"/>
      <c r="BX12" s="619"/>
      <c r="BY12" s="619"/>
      <c r="BZ12" s="619"/>
      <c r="CA12" s="619"/>
      <c r="CB12" s="650"/>
      <c r="CD12" s="651" t="s">
        <v>231</v>
      </c>
      <c r="CE12" s="648"/>
      <c r="CF12" s="648"/>
      <c r="CG12" s="648"/>
      <c r="CH12" s="648"/>
      <c r="CI12" s="648"/>
      <c r="CJ12" s="648"/>
      <c r="CK12" s="648"/>
      <c r="CL12" s="648"/>
      <c r="CM12" s="648"/>
      <c r="CN12" s="648"/>
      <c r="CO12" s="648"/>
      <c r="CP12" s="648"/>
      <c r="CQ12" s="649"/>
      <c r="CR12" s="618">
        <v>61313</v>
      </c>
      <c r="CS12" s="619"/>
      <c r="CT12" s="619"/>
      <c r="CU12" s="619"/>
      <c r="CV12" s="619"/>
      <c r="CW12" s="619"/>
      <c r="CX12" s="619"/>
      <c r="CY12" s="620"/>
      <c r="CZ12" s="671">
        <v>1.3</v>
      </c>
      <c r="DA12" s="671"/>
      <c r="DB12" s="671"/>
      <c r="DC12" s="671"/>
      <c r="DD12" s="624" t="s">
        <v>108</v>
      </c>
      <c r="DE12" s="619"/>
      <c r="DF12" s="619"/>
      <c r="DG12" s="619"/>
      <c r="DH12" s="619"/>
      <c r="DI12" s="619"/>
      <c r="DJ12" s="619"/>
      <c r="DK12" s="619"/>
      <c r="DL12" s="619"/>
      <c r="DM12" s="619"/>
      <c r="DN12" s="619"/>
      <c r="DO12" s="619"/>
      <c r="DP12" s="620"/>
      <c r="DQ12" s="624">
        <v>61213</v>
      </c>
      <c r="DR12" s="619"/>
      <c r="DS12" s="619"/>
      <c r="DT12" s="619"/>
      <c r="DU12" s="619"/>
      <c r="DV12" s="619"/>
      <c r="DW12" s="619"/>
      <c r="DX12" s="619"/>
      <c r="DY12" s="619"/>
      <c r="DZ12" s="619"/>
      <c r="EA12" s="619"/>
      <c r="EB12" s="619"/>
      <c r="EC12" s="650"/>
    </row>
    <row r="13" spans="2:143" ht="11.25" customHeight="1" x14ac:dyDescent="0.15">
      <c r="B13" s="615" t="s">
        <v>232</v>
      </c>
      <c r="C13" s="616"/>
      <c r="D13" s="616"/>
      <c r="E13" s="616"/>
      <c r="F13" s="616"/>
      <c r="G13" s="616"/>
      <c r="H13" s="616"/>
      <c r="I13" s="616"/>
      <c r="J13" s="616"/>
      <c r="K13" s="616"/>
      <c r="L13" s="616"/>
      <c r="M13" s="616"/>
      <c r="N13" s="616"/>
      <c r="O13" s="616"/>
      <c r="P13" s="616"/>
      <c r="Q13" s="617"/>
      <c r="R13" s="618">
        <v>10106</v>
      </c>
      <c r="S13" s="619"/>
      <c r="T13" s="619"/>
      <c r="U13" s="619"/>
      <c r="V13" s="619"/>
      <c r="W13" s="619"/>
      <c r="X13" s="619"/>
      <c r="Y13" s="620"/>
      <c r="Z13" s="671">
        <v>0.2</v>
      </c>
      <c r="AA13" s="671"/>
      <c r="AB13" s="671"/>
      <c r="AC13" s="671"/>
      <c r="AD13" s="672">
        <v>10106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244935</v>
      </c>
      <c r="BH13" s="619"/>
      <c r="BI13" s="619"/>
      <c r="BJ13" s="619"/>
      <c r="BK13" s="619"/>
      <c r="BL13" s="619"/>
      <c r="BM13" s="619"/>
      <c r="BN13" s="620"/>
      <c r="BO13" s="671">
        <v>38.299999999999997</v>
      </c>
      <c r="BP13" s="671"/>
      <c r="BQ13" s="671"/>
      <c r="BR13" s="671"/>
      <c r="BS13" s="624" t="s">
        <v>108</v>
      </c>
      <c r="BT13" s="619"/>
      <c r="BU13" s="619"/>
      <c r="BV13" s="619"/>
      <c r="BW13" s="619"/>
      <c r="BX13" s="619"/>
      <c r="BY13" s="619"/>
      <c r="BZ13" s="619"/>
      <c r="CA13" s="619"/>
      <c r="CB13" s="650"/>
      <c r="CD13" s="651" t="s">
        <v>234</v>
      </c>
      <c r="CE13" s="648"/>
      <c r="CF13" s="648"/>
      <c r="CG13" s="648"/>
      <c r="CH13" s="648"/>
      <c r="CI13" s="648"/>
      <c r="CJ13" s="648"/>
      <c r="CK13" s="648"/>
      <c r="CL13" s="648"/>
      <c r="CM13" s="648"/>
      <c r="CN13" s="648"/>
      <c r="CO13" s="648"/>
      <c r="CP13" s="648"/>
      <c r="CQ13" s="649"/>
      <c r="CR13" s="618">
        <v>619777</v>
      </c>
      <c r="CS13" s="619"/>
      <c r="CT13" s="619"/>
      <c r="CU13" s="619"/>
      <c r="CV13" s="619"/>
      <c r="CW13" s="619"/>
      <c r="CX13" s="619"/>
      <c r="CY13" s="620"/>
      <c r="CZ13" s="671">
        <v>12.7</v>
      </c>
      <c r="DA13" s="671"/>
      <c r="DB13" s="671"/>
      <c r="DC13" s="671"/>
      <c r="DD13" s="624">
        <v>81016</v>
      </c>
      <c r="DE13" s="619"/>
      <c r="DF13" s="619"/>
      <c r="DG13" s="619"/>
      <c r="DH13" s="619"/>
      <c r="DI13" s="619"/>
      <c r="DJ13" s="619"/>
      <c r="DK13" s="619"/>
      <c r="DL13" s="619"/>
      <c r="DM13" s="619"/>
      <c r="DN13" s="619"/>
      <c r="DO13" s="619"/>
      <c r="DP13" s="620"/>
      <c r="DQ13" s="624">
        <v>538135</v>
      </c>
      <c r="DR13" s="619"/>
      <c r="DS13" s="619"/>
      <c r="DT13" s="619"/>
      <c r="DU13" s="619"/>
      <c r="DV13" s="619"/>
      <c r="DW13" s="619"/>
      <c r="DX13" s="619"/>
      <c r="DY13" s="619"/>
      <c r="DZ13" s="619"/>
      <c r="EA13" s="619"/>
      <c r="EB13" s="619"/>
      <c r="EC13" s="650"/>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7831</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0"/>
      <c r="CD14" s="651" t="s">
        <v>237</v>
      </c>
      <c r="CE14" s="648"/>
      <c r="CF14" s="648"/>
      <c r="CG14" s="648"/>
      <c r="CH14" s="648"/>
      <c r="CI14" s="648"/>
      <c r="CJ14" s="648"/>
      <c r="CK14" s="648"/>
      <c r="CL14" s="648"/>
      <c r="CM14" s="648"/>
      <c r="CN14" s="648"/>
      <c r="CO14" s="648"/>
      <c r="CP14" s="648"/>
      <c r="CQ14" s="649"/>
      <c r="CR14" s="618">
        <v>192253</v>
      </c>
      <c r="CS14" s="619"/>
      <c r="CT14" s="619"/>
      <c r="CU14" s="619"/>
      <c r="CV14" s="619"/>
      <c r="CW14" s="619"/>
      <c r="CX14" s="619"/>
      <c r="CY14" s="620"/>
      <c r="CZ14" s="671">
        <v>3.9</v>
      </c>
      <c r="DA14" s="671"/>
      <c r="DB14" s="671"/>
      <c r="DC14" s="671"/>
      <c r="DD14" s="624">
        <v>8620</v>
      </c>
      <c r="DE14" s="619"/>
      <c r="DF14" s="619"/>
      <c r="DG14" s="619"/>
      <c r="DH14" s="619"/>
      <c r="DI14" s="619"/>
      <c r="DJ14" s="619"/>
      <c r="DK14" s="619"/>
      <c r="DL14" s="619"/>
      <c r="DM14" s="619"/>
      <c r="DN14" s="619"/>
      <c r="DO14" s="619"/>
      <c r="DP14" s="620"/>
      <c r="DQ14" s="624">
        <v>176022</v>
      </c>
      <c r="DR14" s="619"/>
      <c r="DS14" s="619"/>
      <c r="DT14" s="619"/>
      <c r="DU14" s="619"/>
      <c r="DV14" s="619"/>
      <c r="DW14" s="619"/>
      <c r="DX14" s="619"/>
      <c r="DY14" s="619"/>
      <c r="DZ14" s="619"/>
      <c r="EA14" s="619"/>
      <c r="EB14" s="619"/>
      <c r="EC14" s="650"/>
    </row>
    <row r="15" spans="2:143" ht="11.25" customHeight="1" x14ac:dyDescent="0.15">
      <c r="B15" s="615" t="s">
        <v>238</v>
      </c>
      <c r="C15" s="616"/>
      <c r="D15" s="616"/>
      <c r="E15" s="616"/>
      <c r="F15" s="616"/>
      <c r="G15" s="616"/>
      <c r="H15" s="616"/>
      <c r="I15" s="616"/>
      <c r="J15" s="616"/>
      <c r="K15" s="616"/>
      <c r="L15" s="616"/>
      <c r="M15" s="616"/>
      <c r="N15" s="616"/>
      <c r="O15" s="616"/>
      <c r="P15" s="616"/>
      <c r="Q15" s="617"/>
      <c r="R15" s="618">
        <v>796</v>
      </c>
      <c r="S15" s="619"/>
      <c r="T15" s="619"/>
      <c r="U15" s="619"/>
      <c r="V15" s="619"/>
      <c r="W15" s="619"/>
      <c r="X15" s="619"/>
      <c r="Y15" s="620"/>
      <c r="Z15" s="671">
        <v>0</v>
      </c>
      <c r="AA15" s="671"/>
      <c r="AB15" s="671"/>
      <c r="AC15" s="671"/>
      <c r="AD15" s="672">
        <v>796</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68104</v>
      </c>
      <c r="BH15" s="619"/>
      <c r="BI15" s="619"/>
      <c r="BJ15" s="619"/>
      <c r="BK15" s="619"/>
      <c r="BL15" s="619"/>
      <c r="BM15" s="619"/>
      <c r="BN15" s="620"/>
      <c r="BO15" s="671">
        <v>10.7</v>
      </c>
      <c r="BP15" s="671"/>
      <c r="BQ15" s="671"/>
      <c r="BR15" s="671"/>
      <c r="BS15" s="624" t="s">
        <v>108</v>
      </c>
      <c r="BT15" s="619"/>
      <c r="BU15" s="619"/>
      <c r="BV15" s="619"/>
      <c r="BW15" s="619"/>
      <c r="BX15" s="619"/>
      <c r="BY15" s="619"/>
      <c r="BZ15" s="619"/>
      <c r="CA15" s="619"/>
      <c r="CB15" s="650"/>
      <c r="CD15" s="651" t="s">
        <v>240</v>
      </c>
      <c r="CE15" s="648"/>
      <c r="CF15" s="648"/>
      <c r="CG15" s="648"/>
      <c r="CH15" s="648"/>
      <c r="CI15" s="648"/>
      <c r="CJ15" s="648"/>
      <c r="CK15" s="648"/>
      <c r="CL15" s="648"/>
      <c r="CM15" s="648"/>
      <c r="CN15" s="648"/>
      <c r="CO15" s="648"/>
      <c r="CP15" s="648"/>
      <c r="CQ15" s="649"/>
      <c r="CR15" s="618">
        <v>381725</v>
      </c>
      <c r="CS15" s="619"/>
      <c r="CT15" s="619"/>
      <c r="CU15" s="619"/>
      <c r="CV15" s="619"/>
      <c r="CW15" s="619"/>
      <c r="CX15" s="619"/>
      <c r="CY15" s="620"/>
      <c r="CZ15" s="671">
        <v>7.8</v>
      </c>
      <c r="DA15" s="671"/>
      <c r="DB15" s="671"/>
      <c r="DC15" s="671"/>
      <c r="DD15" s="624">
        <v>63329</v>
      </c>
      <c r="DE15" s="619"/>
      <c r="DF15" s="619"/>
      <c r="DG15" s="619"/>
      <c r="DH15" s="619"/>
      <c r="DI15" s="619"/>
      <c r="DJ15" s="619"/>
      <c r="DK15" s="619"/>
      <c r="DL15" s="619"/>
      <c r="DM15" s="619"/>
      <c r="DN15" s="619"/>
      <c r="DO15" s="619"/>
      <c r="DP15" s="620"/>
      <c r="DQ15" s="624">
        <v>343176</v>
      </c>
      <c r="DR15" s="619"/>
      <c r="DS15" s="619"/>
      <c r="DT15" s="619"/>
      <c r="DU15" s="619"/>
      <c r="DV15" s="619"/>
      <c r="DW15" s="619"/>
      <c r="DX15" s="619"/>
      <c r="DY15" s="619"/>
      <c r="DZ15" s="619"/>
      <c r="EA15" s="619"/>
      <c r="EB15" s="619"/>
      <c r="EC15" s="650"/>
    </row>
    <row r="16" spans="2:143" ht="11.25" customHeight="1" x14ac:dyDescent="0.15">
      <c r="B16" s="615" t="s">
        <v>241</v>
      </c>
      <c r="C16" s="616"/>
      <c r="D16" s="616"/>
      <c r="E16" s="616"/>
      <c r="F16" s="616"/>
      <c r="G16" s="616"/>
      <c r="H16" s="616"/>
      <c r="I16" s="616"/>
      <c r="J16" s="616"/>
      <c r="K16" s="616"/>
      <c r="L16" s="616"/>
      <c r="M16" s="616"/>
      <c r="N16" s="616"/>
      <c r="O16" s="616"/>
      <c r="P16" s="616"/>
      <c r="Q16" s="617"/>
      <c r="R16" s="618">
        <v>2589570</v>
      </c>
      <c r="S16" s="619"/>
      <c r="T16" s="619"/>
      <c r="U16" s="619"/>
      <c r="V16" s="619"/>
      <c r="W16" s="619"/>
      <c r="X16" s="619"/>
      <c r="Y16" s="620"/>
      <c r="Z16" s="671">
        <v>51.3</v>
      </c>
      <c r="AA16" s="671"/>
      <c r="AB16" s="671"/>
      <c r="AC16" s="671"/>
      <c r="AD16" s="672">
        <v>2343712</v>
      </c>
      <c r="AE16" s="672"/>
      <c r="AF16" s="672"/>
      <c r="AG16" s="672"/>
      <c r="AH16" s="672"/>
      <c r="AI16" s="672"/>
      <c r="AJ16" s="672"/>
      <c r="AK16" s="672"/>
      <c r="AL16" s="641">
        <v>73.2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0"/>
      <c r="CD16" s="651" t="s">
        <v>243</v>
      </c>
      <c r="CE16" s="648"/>
      <c r="CF16" s="648"/>
      <c r="CG16" s="648"/>
      <c r="CH16" s="648"/>
      <c r="CI16" s="648"/>
      <c r="CJ16" s="648"/>
      <c r="CK16" s="648"/>
      <c r="CL16" s="648"/>
      <c r="CM16" s="648"/>
      <c r="CN16" s="648"/>
      <c r="CO16" s="648"/>
      <c r="CP16" s="648"/>
      <c r="CQ16" s="649"/>
      <c r="CR16" s="618">
        <v>13942</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1420</v>
      </c>
      <c r="DR16" s="619"/>
      <c r="DS16" s="619"/>
      <c r="DT16" s="619"/>
      <c r="DU16" s="619"/>
      <c r="DV16" s="619"/>
      <c r="DW16" s="619"/>
      <c r="DX16" s="619"/>
      <c r="DY16" s="619"/>
      <c r="DZ16" s="619"/>
      <c r="EA16" s="619"/>
      <c r="EB16" s="619"/>
      <c r="EC16" s="650"/>
    </row>
    <row r="17" spans="2:133" ht="11.25" customHeight="1" x14ac:dyDescent="0.15">
      <c r="B17" s="615" t="s">
        <v>244</v>
      </c>
      <c r="C17" s="616"/>
      <c r="D17" s="616"/>
      <c r="E17" s="616"/>
      <c r="F17" s="616"/>
      <c r="G17" s="616"/>
      <c r="H17" s="616"/>
      <c r="I17" s="616"/>
      <c r="J17" s="616"/>
      <c r="K17" s="616"/>
      <c r="L17" s="616"/>
      <c r="M17" s="616"/>
      <c r="N17" s="616"/>
      <c r="O17" s="616"/>
      <c r="P17" s="616"/>
      <c r="Q17" s="617"/>
      <c r="R17" s="618">
        <v>2343712</v>
      </c>
      <c r="S17" s="619"/>
      <c r="T17" s="619"/>
      <c r="U17" s="619"/>
      <c r="V17" s="619"/>
      <c r="W17" s="619"/>
      <c r="X17" s="619"/>
      <c r="Y17" s="620"/>
      <c r="Z17" s="671">
        <v>46.4</v>
      </c>
      <c r="AA17" s="671"/>
      <c r="AB17" s="671"/>
      <c r="AC17" s="671"/>
      <c r="AD17" s="672">
        <v>2343712</v>
      </c>
      <c r="AE17" s="672"/>
      <c r="AF17" s="672"/>
      <c r="AG17" s="672"/>
      <c r="AH17" s="672"/>
      <c r="AI17" s="672"/>
      <c r="AJ17" s="672"/>
      <c r="AK17" s="672"/>
      <c r="AL17" s="641">
        <v>73.2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0"/>
      <c r="CD17" s="651" t="s">
        <v>246</v>
      </c>
      <c r="CE17" s="648"/>
      <c r="CF17" s="648"/>
      <c r="CG17" s="648"/>
      <c r="CH17" s="648"/>
      <c r="CI17" s="648"/>
      <c r="CJ17" s="648"/>
      <c r="CK17" s="648"/>
      <c r="CL17" s="648"/>
      <c r="CM17" s="648"/>
      <c r="CN17" s="648"/>
      <c r="CO17" s="648"/>
      <c r="CP17" s="648"/>
      <c r="CQ17" s="649"/>
      <c r="CR17" s="618">
        <v>590004</v>
      </c>
      <c r="CS17" s="619"/>
      <c r="CT17" s="619"/>
      <c r="CU17" s="619"/>
      <c r="CV17" s="619"/>
      <c r="CW17" s="619"/>
      <c r="CX17" s="619"/>
      <c r="CY17" s="620"/>
      <c r="CZ17" s="671">
        <v>12.1</v>
      </c>
      <c r="DA17" s="671"/>
      <c r="DB17" s="671"/>
      <c r="DC17" s="671"/>
      <c r="DD17" s="624" t="s">
        <v>108</v>
      </c>
      <c r="DE17" s="619"/>
      <c r="DF17" s="619"/>
      <c r="DG17" s="619"/>
      <c r="DH17" s="619"/>
      <c r="DI17" s="619"/>
      <c r="DJ17" s="619"/>
      <c r="DK17" s="619"/>
      <c r="DL17" s="619"/>
      <c r="DM17" s="619"/>
      <c r="DN17" s="619"/>
      <c r="DO17" s="619"/>
      <c r="DP17" s="620"/>
      <c r="DQ17" s="624">
        <v>554630</v>
      </c>
      <c r="DR17" s="619"/>
      <c r="DS17" s="619"/>
      <c r="DT17" s="619"/>
      <c r="DU17" s="619"/>
      <c r="DV17" s="619"/>
      <c r="DW17" s="619"/>
      <c r="DX17" s="619"/>
      <c r="DY17" s="619"/>
      <c r="DZ17" s="619"/>
      <c r="EA17" s="619"/>
      <c r="EB17" s="619"/>
      <c r="EC17" s="650"/>
    </row>
    <row r="18" spans="2:133" ht="11.25" customHeight="1" x14ac:dyDescent="0.15">
      <c r="B18" s="615" t="s">
        <v>247</v>
      </c>
      <c r="C18" s="616"/>
      <c r="D18" s="616"/>
      <c r="E18" s="616"/>
      <c r="F18" s="616"/>
      <c r="G18" s="616"/>
      <c r="H18" s="616"/>
      <c r="I18" s="616"/>
      <c r="J18" s="616"/>
      <c r="K18" s="616"/>
      <c r="L18" s="616"/>
      <c r="M18" s="616"/>
      <c r="N18" s="616"/>
      <c r="O18" s="616"/>
      <c r="P18" s="616"/>
      <c r="Q18" s="617"/>
      <c r="R18" s="618">
        <v>245854</v>
      </c>
      <c r="S18" s="619"/>
      <c r="T18" s="619"/>
      <c r="U18" s="619"/>
      <c r="V18" s="619"/>
      <c r="W18" s="619"/>
      <c r="X18" s="619"/>
      <c r="Y18" s="620"/>
      <c r="Z18" s="671">
        <v>4.9000000000000004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0"/>
      <c r="CD18" s="651" t="s">
        <v>249</v>
      </c>
      <c r="CE18" s="648"/>
      <c r="CF18" s="648"/>
      <c r="CG18" s="648"/>
      <c r="CH18" s="648"/>
      <c r="CI18" s="648"/>
      <c r="CJ18" s="648"/>
      <c r="CK18" s="648"/>
      <c r="CL18" s="648"/>
      <c r="CM18" s="648"/>
      <c r="CN18" s="648"/>
      <c r="CO18" s="648"/>
      <c r="CP18" s="648"/>
      <c r="CQ18" s="649"/>
      <c r="CR18" s="618">
        <v>9746</v>
      </c>
      <c r="CS18" s="619"/>
      <c r="CT18" s="619"/>
      <c r="CU18" s="619"/>
      <c r="CV18" s="619"/>
      <c r="CW18" s="619"/>
      <c r="CX18" s="619"/>
      <c r="CY18" s="620"/>
      <c r="CZ18" s="671">
        <v>0.2</v>
      </c>
      <c r="DA18" s="671"/>
      <c r="DB18" s="671"/>
      <c r="DC18" s="671"/>
      <c r="DD18" s="624" t="s">
        <v>108</v>
      </c>
      <c r="DE18" s="619"/>
      <c r="DF18" s="619"/>
      <c r="DG18" s="619"/>
      <c r="DH18" s="619"/>
      <c r="DI18" s="619"/>
      <c r="DJ18" s="619"/>
      <c r="DK18" s="619"/>
      <c r="DL18" s="619"/>
      <c r="DM18" s="619"/>
      <c r="DN18" s="619"/>
      <c r="DO18" s="619"/>
      <c r="DP18" s="620"/>
      <c r="DQ18" s="624">
        <v>846</v>
      </c>
      <c r="DR18" s="619"/>
      <c r="DS18" s="619"/>
      <c r="DT18" s="619"/>
      <c r="DU18" s="619"/>
      <c r="DV18" s="619"/>
      <c r="DW18" s="619"/>
      <c r="DX18" s="619"/>
      <c r="DY18" s="619"/>
      <c r="DZ18" s="619"/>
      <c r="EA18" s="619"/>
      <c r="EB18" s="619"/>
      <c r="EC18" s="650"/>
    </row>
    <row r="19" spans="2:133" ht="11.25" customHeight="1" x14ac:dyDescent="0.15">
      <c r="B19" s="615" t="s">
        <v>250</v>
      </c>
      <c r="C19" s="616"/>
      <c r="D19" s="616"/>
      <c r="E19" s="616"/>
      <c r="F19" s="616"/>
      <c r="G19" s="616"/>
      <c r="H19" s="616"/>
      <c r="I19" s="616"/>
      <c r="J19" s="616"/>
      <c r="K19" s="616"/>
      <c r="L19" s="616"/>
      <c r="M19" s="616"/>
      <c r="N19" s="616"/>
      <c r="O19" s="616"/>
      <c r="P19" s="616"/>
      <c r="Q19" s="617"/>
      <c r="R19" s="618">
        <v>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4263</v>
      </c>
      <c r="BH19" s="619"/>
      <c r="BI19" s="619"/>
      <c r="BJ19" s="619"/>
      <c r="BK19" s="619"/>
      <c r="BL19" s="619"/>
      <c r="BM19" s="619"/>
      <c r="BN19" s="620"/>
      <c r="BO19" s="671">
        <v>0.7</v>
      </c>
      <c r="BP19" s="671"/>
      <c r="BQ19" s="671"/>
      <c r="BR19" s="671"/>
      <c r="BS19" s="624" t="s">
        <v>108</v>
      </c>
      <c r="BT19" s="619"/>
      <c r="BU19" s="619"/>
      <c r="BV19" s="619"/>
      <c r="BW19" s="619"/>
      <c r="BX19" s="619"/>
      <c r="BY19" s="619"/>
      <c r="BZ19" s="619"/>
      <c r="CA19" s="619"/>
      <c r="CB19" s="650"/>
      <c r="CD19" s="651" t="s">
        <v>252</v>
      </c>
      <c r="CE19" s="648"/>
      <c r="CF19" s="648"/>
      <c r="CG19" s="648"/>
      <c r="CH19" s="648"/>
      <c r="CI19" s="648"/>
      <c r="CJ19" s="648"/>
      <c r="CK19" s="648"/>
      <c r="CL19" s="648"/>
      <c r="CM19" s="648"/>
      <c r="CN19" s="648"/>
      <c r="CO19" s="648"/>
      <c r="CP19" s="648"/>
      <c r="CQ19" s="649"/>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0"/>
    </row>
    <row r="20" spans="2:133" ht="11.25" customHeight="1" x14ac:dyDescent="0.15">
      <c r="B20" s="615" t="s">
        <v>253</v>
      </c>
      <c r="C20" s="616"/>
      <c r="D20" s="616"/>
      <c r="E20" s="616"/>
      <c r="F20" s="616"/>
      <c r="G20" s="616"/>
      <c r="H20" s="616"/>
      <c r="I20" s="616"/>
      <c r="J20" s="616"/>
      <c r="K20" s="616"/>
      <c r="L20" s="616"/>
      <c r="M20" s="616"/>
      <c r="N20" s="616"/>
      <c r="O20" s="616"/>
      <c r="P20" s="616"/>
      <c r="Q20" s="617"/>
      <c r="R20" s="618">
        <v>3431600</v>
      </c>
      <c r="S20" s="619"/>
      <c r="T20" s="619"/>
      <c r="U20" s="619"/>
      <c r="V20" s="619"/>
      <c r="W20" s="619"/>
      <c r="X20" s="619"/>
      <c r="Y20" s="620"/>
      <c r="Z20" s="671">
        <v>67.900000000000006</v>
      </c>
      <c r="AA20" s="671"/>
      <c r="AB20" s="671"/>
      <c r="AC20" s="671"/>
      <c r="AD20" s="672">
        <v>3185742</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4263</v>
      </c>
      <c r="BH20" s="619"/>
      <c r="BI20" s="619"/>
      <c r="BJ20" s="619"/>
      <c r="BK20" s="619"/>
      <c r="BL20" s="619"/>
      <c r="BM20" s="619"/>
      <c r="BN20" s="620"/>
      <c r="BO20" s="671">
        <v>0.7</v>
      </c>
      <c r="BP20" s="671"/>
      <c r="BQ20" s="671"/>
      <c r="BR20" s="671"/>
      <c r="BS20" s="624" t="s">
        <v>108</v>
      </c>
      <c r="BT20" s="619"/>
      <c r="BU20" s="619"/>
      <c r="BV20" s="619"/>
      <c r="BW20" s="619"/>
      <c r="BX20" s="619"/>
      <c r="BY20" s="619"/>
      <c r="BZ20" s="619"/>
      <c r="CA20" s="619"/>
      <c r="CB20" s="650"/>
      <c r="CD20" s="651" t="s">
        <v>255</v>
      </c>
      <c r="CE20" s="648"/>
      <c r="CF20" s="648"/>
      <c r="CG20" s="648"/>
      <c r="CH20" s="648"/>
      <c r="CI20" s="648"/>
      <c r="CJ20" s="648"/>
      <c r="CK20" s="648"/>
      <c r="CL20" s="648"/>
      <c r="CM20" s="648"/>
      <c r="CN20" s="648"/>
      <c r="CO20" s="648"/>
      <c r="CP20" s="648"/>
      <c r="CQ20" s="649"/>
      <c r="CR20" s="618">
        <v>4890170</v>
      </c>
      <c r="CS20" s="619"/>
      <c r="CT20" s="619"/>
      <c r="CU20" s="619"/>
      <c r="CV20" s="619"/>
      <c r="CW20" s="619"/>
      <c r="CX20" s="619"/>
      <c r="CY20" s="620"/>
      <c r="CZ20" s="671">
        <v>100</v>
      </c>
      <c r="DA20" s="671"/>
      <c r="DB20" s="671"/>
      <c r="DC20" s="671"/>
      <c r="DD20" s="624">
        <v>242962</v>
      </c>
      <c r="DE20" s="619"/>
      <c r="DF20" s="619"/>
      <c r="DG20" s="619"/>
      <c r="DH20" s="619"/>
      <c r="DI20" s="619"/>
      <c r="DJ20" s="619"/>
      <c r="DK20" s="619"/>
      <c r="DL20" s="619"/>
      <c r="DM20" s="619"/>
      <c r="DN20" s="619"/>
      <c r="DO20" s="619"/>
      <c r="DP20" s="620"/>
      <c r="DQ20" s="624">
        <v>4113913</v>
      </c>
      <c r="DR20" s="619"/>
      <c r="DS20" s="619"/>
      <c r="DT20" s="619"/>
      <c r="DU20" s="619"/>
      <c r="DV20" s="619"/>
      <c r="DW20" s="619"/>
      <c r="DX20" s="619"/>
      <c r="DY20" s="619"/>
      <c r="DZ20" s="619"/>
      <c r="EA20" s="619"/>
      <c r="EB20" s="619"/>
      <c r="EC20" s="650"/>
    </row>
    <row r="21" spans="2:133" ht="11.25" customHeight="1" x14ac:dyDescent="0.15">
      <c r="B21" s="615" t="s">
        <v>256</v>
      </c>
      <c r="C21" s="616"/>
      <c r="D21" s="616"/>
      <c r="E21" s="616"/>
      <c r="F21" s="616"/>
      <c r="G21" s="616"/>
      <c r="H21" s="616"/>
      <c r="I21" s="616"/>
      <c r="J21" s="616"/>
      <c r="K21" s="616"/>
      <c r="L21" s="616"/>
      <c r="M21" s="616"/>
      <c r="N21" s="616"/>
      <c r="O21" s="616"/>
      <c r="P21" s="616"/>
      <c r="Q21" s="617"/>
      <c r="R21" s="618">
        <v>924</v>
      </c>
      <c r="S21" s="619"/>
      <c r="T21" s="619"/>
      <c r="U21" s="619"/>
      <c r="V21" s="619"/>
      <c r="W21" s="619"/>
      <c r="X21" s="619"/>
      <c r="Y21" s="620"/>
      <c r="Z21" s="671">
        <v>0</v>
      </c>
      <c r="AA21" s="671"/>
      <c r="AB21" s="671"/>
      <c r="AC21" s="671"/>
      <c r="AD21" s="672">
        <v>924</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4263</v>
      </c>
      <c r="BH21" s="619"/>
      <c r="BI21" s="619"/>
      <c r="BJ21" s="619"/>
      <c r="BK21" s="619"/>
      <c r="BL21" s="619"/>
      <c r="BM21" s="619"/>
      <c r="BN21" s="620"/>
      <c r="BO21" s="671">
        <v>0.7</v>
      </c>
      <c r="BP21" s="671"/>
      <c r="BQ21" s="671"/>
      <c r="BR21" s="671"/>
      <c r="BS21" s="624" t="s">
        <v>108</v>
      </c>
      <c r="BT21" s="619"/>
      <c r="BU21" s="619"/>
      <c r="BV21" s="619"/>
      <c r="BW21" s="619"/>
      <c r="BX21" s="619"/>
      <c r="BY21" s="619"/>
      <c r="BZ21" s="619"/>
      <c r="CA21" s="619"/>
      <c r="CB21" s="650"/>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0"/>
    </row>
    <row r="22" spans="2:133" ht="11.25" customHeight="1" x14ac:dyDescent="0.15">
      <c r="B22" s="615" t="s">
        <v>258</v>
      </c>
      <c r="C22" s="616"/>
      <c r="D22" s="616"/>
      <c r="E22" s="616"/>
      <c r="F22" s="616"/>
      <c r="G22" s="616"/>
      <c r="H22" s="616"/>
      <c r="I22" s="616"/>
      <c r="J22" s="616"/>
      <c r="K22" s="616"/>
      <c r="L22" s="616"/>
      <c r="M22" s="616"/>
      <c r="N22" s="616"/>
      <c r="O22" s="616"/>
      <c r="P22" s="616"/>
      <c r="Q22" s="617"/>
      <c r="R22" s="618">
        <v>24378</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0"/>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98606</v>
      </c>
      <c r="S23" s="619"/>
      <c r="T23" s="619"/>
      <c r="U23" s="619"/>
      <c r="V23" s="619"/>
      <c r="W23" s="619"/>
      <c r="X23" s="619"/>
      <c r="Y23" s="620"/>
      <c r="Z23" s="671">
        <v>2</v>
      </c>
      <c r="AA23" s="671"/>
      <c r="AB23" s="671"/>
      <c r="AC23" s="671"/>
      <c r="AD23" s="672">
        <v>3458</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0"/>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47047</v>
      </c>
      <c r="S24" s="619"/>
      <c r="T24" s="619"/>
      <c r="U24" s="619"/>
      <c r="V24" s="619"/>
      <c r="W24" s="619"/>
      <c r="X24" s="619"/>
      <c r="Y24" s="620"/>
      <c r="Z24" s="671">
        <v>0.9</v>
      </c>
      <c r="AA24" s="671"/>
      <c r="AB24" s="671"/>
      <c r="AC24" s="671"/>
      <c r="AD24" s="672">
        <v>1</v>
      </c>
      <c r="AE24" s="672"/>
      <c r="AF24" s="672"/>
      <c r="AG24" s="672"/>
      <c r="AH24" s="672"/>
      <c r="AI24" s="672"/>
      <c r="AJ24" s="672"/>
      <c r="AK24" s="672"/>
      <c r="AL24" s="641">
        <v>0</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0"/>
      <c r="CD24" s="675" t="s">
        <v>270</v>
      </c>
      <c r="CE24" s="676"/>
      <c r="CF24" s="676"/>
      <c r="CG24" s="676"/>
      <c r="CH24" s="676"/>
      <c r="CI24" s="676"/>
      <c r="CJ24" s="676"/>
      <c r="CK24" s="676"/>
      <c r="CL24" s="676"/>
      <c r="CM24" s="676"/>
      <c r="CN24" s="676"/>
      <c r="CO24" s="676"/>
      <c r="CP24" s="676"/>
      <c r="CQ24" s="677"/>
      <c r="CR24" s="668">
        <v>1722732</v>
      </c>
      <c r="CS24" s="669"/>
      <c r="CT24" s="669"/>
      <c r="CU24" s="669"/>
      <c r="CV24" s="669"/>
      <c r="CW24" s="669"/>
      <c r="CX24" s="669"/>
      <c r="CY24" s="716"/>
      <c r="CZ24" s="720">
        <v>35.200000000000003</v>
      </c>
      <c r="DA24" s="721"/>
      <c r="DB24" s="721"/>
      <c r="DC24" s="722"/>
      <c r="DD24" s="715">
        <v>1471053</v>
      </c>
      <c r="DE24" s="669"/>
      <c r="DF24" s="669"/>
      <c r="DG24" s="669"/>
      <c r="DH24" s="669"/>
      <c r="DI24" s="669"/>
      <c r="DJ24" s="669"/>
      <c r="DK24" s="716"/>
      <c r="DL24" s="715">
        <v>1427867</v>
      </c>
      <c r="DM24" s="669"/>
      <c r="DN24" s="669"/>
      <c r="DO24" s="669"/>
      <c r="DP24" s="669"/>
      <c r="DQ24" s="669"/>
      <c r="DR24" s="669"/>
      <c r="DS24" s="669"/>
      <c r="DT24" s="669"/>
      <c r="DU24" s="669"/>
      <c r="DV24" s="716"/>
      <c r="DW24" s="717">
        <v>42.5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310763</v>
      </c>
      <c r="S25" s="619"/>
      <c r="T25" s="619"/>
      <c r="U25" s="619"/>
      <c r="V25" s="619"/>
      <c r="W25" s="619"/>
      <c r="X25" s="619"/>
      <c r="Y25" s="620"/>
      <c r="Z25" s="671">
        <v>6.2</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0"/>
      <c r="CD25" s="651" t="s">
        <v>273</v>
      </c>
      <c r="CE25" s="648"/>
      <c r="CF25" s="648"/>
      <c r="CG25" s="648"/>
      <c r="CH25" s="648"/>
      <c r="CI25" s="648"/>
      <c r="CJ25" s="648"/>
      <c r="CK25" s="648"/>
      <c r="CL25" s="648"/>
      <c r="CM25" s="648"/>
      <c r="CN25" s="648"/>
      <c r="CO25" s="648"/>
      <c r="CP25" s="648"/>
      <c r="CQ25" s="649"/>
      <c r="CR25" s="618">
        <v>857056</v>
      </c>
      <c r="CS25" s="637"/>
      <c r="CT25" s="637"/>
      <c r="CU25" s="637"/>
      <c r="CV25" s="637"/>
      <c r="CW25" s="637"/>
      <c r="CX25" s="637"/>
      <c r="CY25" s="638"/>
      <c r="CZ25" s="621">
        <v>17.5</v>
      </c>
      <c r="DA25" s="639"/>
      <c r="DB25" s="639"/>
      <c r="DC25" s="640"/>
      <c r="DD25" s="624">
        <v>829080</v>
      </c>
      <c r="DE25" s="637"/>
      <c r="DF25" s="637"/>
      <c r="DG25" s="637"/>
      <c r="DH25" s="637"/>
      <c r="DI25" s="637"/>
      <c r="DJ25" s="637"/>
      <c r="DK25" s="638"/>
      <c r="DL25" s="624">
        <v>794638</v>
      </c>
      <c r="DM25" s="637"/>
      <c r="DN25" s="637"/>
      <c r="DO25" s="637"/>
      <c r="DP25" s="637"/>
      <c r="DQ25" s="637"/>
      <c r="DR25" s="637"/>
      <c r="DS25" s="637"/>
      <c r="DT25" s="637"/>
      <c r="DU25" s="637"/>
      <c r="DV25" s="638"/>
      <c r="DW25" s="641">
        <v>23.6</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0"/>
      <c r="CD26" s="651" t="s">
        <v>276</v>
      </c>
      <c r="CE26" s="648"/>
      <c r="CF26" s="648"/>
      <c r="CG26" s="648"/>
      <c r="CH26" s="648"/>
      <c r="CI26" s="648"/>
      <c r="CJ26" s="648"/>
      <c r="CK26" s="648"/>
      <c r="CL26" s="648"/>
      <c r="CM26" s="648"/>
      <c r="CN26" s="648"/>
      <c r="CO26" s="648"/>
      <c r="CP26" s="648"/>
      <c r="CQ26" s="649"/>
      <c r="CR26" s="618">
        <v>547431</v>
      </c>
      <c r="CS26" s="619"/>
      <c r="CT26" s="619"/>
      <c r="CU26" s="619"/>
      <c r="CV26" s="619"/>
      <c r="CW26" s="619"/>
      <c r="CX26" s="619"/>
      <c r="CY26" s="620"/>
      <c r="CZ26" s="621">
        <v>11.2</v>
      </c>
      <c r="DA26" s="639"/>
      <c r="DB26" s="639"/>
      <c r="DC26" s="640"/>
      <c r="DD26" s="624">
        <v>527098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182866</v>
      </c>
      <c r="S27" s="619"/>
      <c r="T27" s="619"/>
      <c r="U27" s="619"/>
      <c r="V27" s="619"/>
      <c r="W27" s="619"/>
      <c r="X27" s="619"/>
      <c r="Y27" s="620"/>
      <c r="Z27" s="671">
        <v>3.6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638733</v>
      </c>
      <c r="BH27" s="619"/>
      <c r="BI27" s="619"/>
      <c r="BJ27" s="619"/>
      <c r="BK27" s="619"/>
      <c r="BL27" s="619"/>
      <c r="BM27" s="619"/>
      <c r="BN27" s="620"/>
      <c r="BO27" s="671">
        <v>100</v>
      </c>
      <c r="BP27" s="671"/>
      <c r="BQ27" s="671"/>
      <c r="BR27" s="671"/>
      <c r="BS27" s="624">
        <v>12677</v>
      </c>
      <c r="BT27" s="619"/>
      <c r="BU27" s="619"/>
      <c r="BV27" s="619"/>
      <c r="BW27" s="619"/>
      <c r="BX27" s="619"/>
      <c r="BY27" s="619"/>
      <c r="BZ27" s="619"/>
      <c r="CA27" s="619"/>
      <c r="CB27" s="650"/>
      <c r="CD27" s="651" t="s">
        <v>279</v>
      </c>
      <c r="CE27" s="648"/>
      <c r="CF27" s="648"/>
      <c r="CG27" s="648"/>
      <c r="CH27" s="648"/>
      <c r="CI27" s="648"/>
      <c r="CJ27" s="648"/>
      <c r="CK27" s="648"/>
      <c r="CL27" s="648"/>
      <c r="CM27" s="648"/>
      <c r="CN27" s="648"/>
      <c r="CO27" s="648"/>
      <c r="CP27" s="648"/>
      <c r="CQ27" s="649"/>
      <c r="CR27" s="618">
        <v>275672</v>
      </c>
      <c r="CS27" s="637"/>
      <c r="CT27" s="637"/>
      <c r="CU27" s="637"/>
      <c r="CV27" s="637"/>
      <c r="CW27" s="637"/>
      <c r="CX27" s="637"/>
      <c r="CY27" s="638"/>
      <c r="CZ27" s="621">
        <v>5.6</v>
      </c>
      <c r="DA27" s="639"/>
      <c r="DB27" s="639"/>
      <c r="DC27" s="640"/>
      <c r="DD27" s="624">
        <v>87343</v>
      </c>
      <c r="DE27" s="637"/>
      <c r="DF27" s="637"/>
      <c r="DG27" s="637"/>
      <c r="DH27" s="637"/>
      <c r="DI27" s="637"/>
      <c r="DJ27" s="637"/>
      <c r="DK27" s="638"/>
      <c r="DL27" s="624">
        <v>78599</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17780</v>
      </c>
      <c r="S28" s="619"/>
      <c r="T28" s="619"/>
      <c r="U28" s="619"/>
      <c r="V28" s="619"/>
      <c r="W28" s="619"/>
      <c r="X28" s="619"/>
      <c r="Y28" s="620"/>
      <c r="Z28" s="671">
        <v>0.4</v>
      </c>
      <c r="AA28" s="671"/>
      <c r="AB28" s="671"/>
      <c r="AC28" s="671"/>
      <c r="AD28" s="672">
        <v>9619</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1" t="s">
        <v>281</v>
      </c>
      <c r="CE28" s="648"/>
      <c r="CF28" s="648"/>
      <c r="CG28" s="648"/>
      <c r="CH28" s="648"/>
      <c r="CI28" s="648"/>
      <c r="CJ28" s="648"/>
      <c r="CK28" s="648"/>
      <c r="CL28" s="648"/>
      <c r="CM28" s="648"/>
      <c r="CN28" s="648"/>
      <c r="CO28" s="648"/>
      <c r="CP28" s="648"/>
      <c r="CQ28" s="649"/>
      <c r="CR28" s="618">
        <v>590004</v>
      </c>
      <c r="CS28" s="619"/>
      <c r="CT28" s="619"/>
      <c r="CU28" s="619"/>
      <c r="CV28" s="619"/>
      <c r="CW28" s="619"/>
      <c r="CX28" s="619"/>
      <c r="CY28" s="620"/>
      <c r="CZ28" s="621">
        <v>12.1</v>
      </c>
      <c r="DA28" s="639"/>
      <c r="DB28" s="639"/>
      <c r="DC28" s="640"/>
      <c r="DD28" s="624">
        <v>554630</v>
      </c>
      <c r="DE28" s="619"/>
      <c r="DF28" s="619"/>
      <c r="DG28" s="619"/>
      <c r="DH28" s="619"/>
      <c r="DI28" s="619"/>
      <c r="DJ28" s="619"/>
      <c r="DK28" s="620"/>
      <c r="DL28" s="624">
        <v>554630</v>
      </c>
      <c r="DM28" s="619"/>
      <c r="DN28" s="619"/>
      <c r="DO28" s="619"/>
      <c r="DP28" s="619"/>
      <c r="DQ28" s="619"/>
      <c r="DR28" s="619"/>
      <c r="DS28" s="619"/>
      <c r="DT28" s="619"/>
      <c r="DU28" s="619"/>
      <c r="DV28" s="620"/>
      <c r="DW28" s="641">
        <v>16.5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66494</v>
      </c>
      <c r="S29" s="619"/>
      <c r="T29" s="619"/>
      <c r="U29" s="619"/>
      <c r="V29" s="619"/>
      <c r="W29" s="619"/>
      <c r="X29" s="619"/>
      <c r="Y29" s="620"/>
      <c r="Z29" s="671">
        <v>1.3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706"/>
      <c r="BI29" s="706"/>
      <c r="BJ29" s="706"/>
      <c r="BK29" s="706"/>
      <c r="BL29" s="706"/>
      <c r="BM29" s="706"/>
      <c r="BN29" s="706"/>
      <c r="BO29" s="706"/>
      <c r="BP29" s="706"/>
      <c r="BQ29" s="707"/>
      <c r="BR29" s="678" t="s">
        <v>284</v>
      </c>
      <c r="BS29" s="706"/>
      <c r="BT29" s="706"/>
      <c r="BU29" s="706"/>
      <c r="BV29" s="706"/>
      <c r="BW29" s="706"/>
      <c r="BX29" s="706"/>
      <c r="BY29" s="706"/>
      <c r="BZ29" s="706"/>
      <c r="CA29" s="706"/>
      <c r="CB29" s="707"/>
      <c r="CD29" s="688" t="s">
        <v>285</v>
      </c>
      <c r="CE29" s="689"/>
      <c r="CF29" s="651" t="s">
        <v>286</v>
      </c>
      <c r="CG29" s="648"/>
      <c r="CH29" s="648"/>
      <c r="CI29" s="648"/>
      <c r="CJ29" s="648"/>
      <c r="CK29" s="648"/>
      <c r="CL29" s="648"/>
      <c r="CM29" s="648"/>
      <c r="CN29" s="648"/>
      <c r="CO29" s="648"/>
      <c r="CP29" s="648"/>
      <c r="CQ29" s="649"/>
      <c r="CR29" s="618">
        <v>590004</v>
      </c>
      <c r="CS29" s="637"/>
      <c r="CT29" s="637"/>
      <c r="CU29" s="637"/>
      <c r="CV29" s="637"/>
      <c r="CW29" s="637"/>
      <c r="CX29" s="637"/>
      <c r="CY29" s="638"/>
      <c r="CZ29" s="621">
        <v>12.1</v>
      </c>
      <c r="DA29" s="639"/>
      <c r="DB29" s="639"/>
      <c r="DC29" s="640"/>
      <c r="DD29" s="624">
        <v>554630</v>
      </c>
      <c r="DE29" s="637"/>
      <c r="DF29" s="637"/>
      <c r="DG29" s="637"/>
      <c r="DH29" s="637"/>
      <c r="DI29" s="637"/>
      <c r="DJ29" s="637"/>
      <c r="DK29" s="638"/>
      <c r="DL29" s="624">
        <v>554630</v>
      </c>
      <c r="DM29" s="637"/>
      <c r="DN29" s="637"/>
      <c r="DO29" s="637"/>
      <c r="DP29" s="637"/>
      <c r="DQ29" s="637"/>
      <c r="DR29" s="637"/>
      <c r="DS29" s="637"/>
      <c r="DT29" s="637"/>
      <c r="DU29" s="637"/>
      <c r="DV29" s="638"/>
      <c r="DW29" s="641">
        <v>16.5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480460</v>
      </c>
      <c r="S30" s="619"/>
      <c r="T30" s="619"/>
      <c r="U30" s="619"/>
      <c r="V30" s="619"/>
      <c r="W30" s="619"/>
      <c r="X30" s="619"/>
      <c r="Y30" s="620"/>
      <c r="Z30" s="671">
        <v>9.5</v>
      </c>
      <c r="AA30" s="671"/>
      <c r="AB30" s="671"/>
      <c r="AC30" s="671"/>
      <c r="AD30" s="672" t="s">
        <v>108</v>
      </c>
      <c r="AE30" s="672"/>
      <c r="AF30" s="672"/>
      <c r="AG30" s="672"/>
      <c r="AH30" s="672"/>
      <c r="AI30" s="672"/>
      <c r="AJ30" s="672"/>
      <c r="AK30" s="672"/>
      <c r="AL30" s="641" t="s">
        <v>108</v>
      </c>
      <c r="AM30" s="673"/>
      <c r="AN30" s="673"/>
      <c r="AO30" s="674"/>
      <c r="AP30" s="694" t="s">
        <v>288</v>
      </c>
      <c r="AQ30" s="695"/>
      <c r="AR30" s="695"/>
      <c r="AS30" s="695"/>
      <c r="AT30" s="700" t="s">
        <v>289</v>
      </c>
      <c r="AU30" s="182"/>
      <c r="AV30" s="182"/>
      <c r="AW30" s="182"/>
      <c r="AX30" s="703" t="s">
        <v>167</v>
      </c>
      <c r="AY30" s="704"/>
      <c r="AZ30" s="704"/>
      <c r="BA30" s="704"/>
      <c r="BB30" s="704"/>
      <c r="BC30" s="704"/>
      <c r="BD30" s="704"/>
      <c r="BE30" s="704"/>
      <c r="BF30" s="705"/>
      <c r="BG30" s="684">
        <v>97.7</v>
      </c>
      <c r="BH30" s="685"/>
      <c r="BI30" s="685"/>
      <c r="BJ30" s="685"/>
      <c r="BK30" s="685"/>
      <c r="BL30" s="685"/>
      <c r="BM30" s="686">
        <v>91.8</v>
      </c>
      <c r="BN30" s="685"/>
      <c r="BO30" s="685"/>
      <c r="BP30" s="685"/>
      <c r="BQ30" s="687"/>
      <c r="BR30" s="684">
        <v>97.3</v>
      </c>
      <c r="BS30" s="685"/>
      <c r="BT30" s="685"/>
      <c r="BU30" s="685"/>
      <c r="BV30" s="685"/>
      <c r="BW30" s="685"/>
      <c r="BX30" s="686">
        <v>90.2</v>
      </c>
      <c r="BY30" s="685"/>
      <c r="BZ30" s="685"/>
      <c r="CA30" s="685"/>
      <c r="CB30" s="687"/>
      <c r="CD30" s="690"/>
      <c r="CE30" s="691"/>
      <c r="CF30" s="651" t="s">
        <v>290</v>
      </c>
      <c r="CG30" s="648"/>
      <c r="CH30" s="648"/>
      <c r="CI30" s="648"/>
      <c r="CJ30" s="648"/>
      <c r="CK30" s="648"/>
      <c r="CL30" s="648"/>
      <c r="CM30" s="648"/>
      <c r="CN30" s="648"/>
      <c r="CO30" s="648"/>
      <c r="CP30" s="648"/>
      <c r="CQ30" s="649"/>
      <c r="CR30" s="618">
        <v>522440</v>
      </c>
      <c r="CS30" s="619"/>
      <c r="CT30" s="619"/>
      <c r="CU30" s="619"/>
      <c r="CV30" s="619"/>
      <c r="CW30" s="619"/>
      <c r="CX30" s="619"/>
      <c r="CY30" s="620"/>
      <c r="CZ30" s="621">
        <v>10.7</v>
      </c>
      <c r="DA30" s="639"/>
      <c r="DB30" s="639"/>
      <c r="DC30" s="640"/>
      <c r="DD30" s="624">
        <v>494216</v>
      </c>
      <c r="DE30" s="619"/>
      <c r="DF30" s="619"/>
      <c r="DG30" s="619"/>
      <c r="DH30" s="619"/>
      <c r="DI30" s="619"/>
      <c r="DJ30" s="619"/>
      <c r="DK30" s="620"/>
      <c r="DL30" s="624">
        <v>494216</v>
      </c>
      <c r="DM30" s="619"/>
      <c r="DN30" s="619"/>
      <c r="DO30" s="619"/>
      <c r="DP30" s="619"/>
      <c r="DQ30" s="619"/>
      <c r="DR30" s="619"/>
      <c r="DS30" s="619"/>
      <c r="DT30" s="619"/>
      <c r="DU30" s="619"/>
      <c r="DV30" s="620"/>
      <c r="DW30" s="641">
        <v>14.7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86551</v>
      </c>
      <c r="S31" s="619"/>
      <c r="T31" s="619"/>
      <c r="U31" s="619"/>
      <c r="V31" s="619"/>
      <c r="W31" s="619"/>
      <c r="X31" s="619"/>
      <c r="Y31" s="620"/>
      <c r="Z31" s="671">
        <v>1.7</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91.5</v>
      </c>
      <c r="BN31" s="683"/>
      <c r="BO31" s="683"/>
      <c r="BP31" s="683"/>
      <c r="BQ31" s="647"/>
      <c r="BR31" s="682">
        <v>97.9</v>
      </c>
      <c r="BS31" s="637"/>
      <c r="BT31" s="637"/>
      <c r="BU31" s="637"/>
      <c r="BV31" s="637"/>
      <c r="BW31" s="637"/>
      <c r="BX31" s="673">
        <v>87.9</v>
      </c>
      <c r="BY31" s="683"/>
      <c r="BZ31" s="683"/>
      <c r="CA31" s="683"/>
      <c r="CB31" s="647"/>
      <c r="CD31" s="690"/>
      <c r="CE31" s="691"/>
      <c r="CF31" s="651" t="s">
        <v>294</v>
      </c>
      <c r="CG31" s="648"/>
      <c r="CH31" s="648"/>
      <c r="CI31" s="648"/>
      <c r="CJ31" s="648"/>
      <c r="CK31" s="648"/>
      <c r="CL31" s="648"/>
      <c r="CM31" s="648"/>
      <c r="CN31" s="648"/>
      <c r="CO31" s="648"/>
      <c r="CP31" s="648"/>
      <c r="CQ31" s="649"/>
      <c r="CR31" s="618">
        <v>67564</v>
      </c>
      <c r="CS31" s="637"/>
      <c r="CT31" s="637"/>
      <c r="CU31" s="637"/>
      <c r="CV31" s="637"/>
      <c r="CW31" s="637"/>
      <c r="CX31" s="637"/>
      <c r="CY31" s="638"/>
      <c r="CZ31" s="621">
        <v>1.4</v>
      </c>
      <c r="DA31" s="639"/>
      <c r="DB31" s="639"/>
      <c r="DC31" s="640"/>
      <c r="DD31" s="624">
        <v>60414</v>
      </c>
      <c r="DE31" s="637"/>
      <c r="DF31" s="637"/>
      <c r="DG31" s="637"/>
      <c r="DH31" s="637"/>
      <c r="DI31" s="637"/>
      <c r="DJ31" s="637"/>
      <c r="DK31" s="638"/>
      <c r="DL31" s="624">
        <v>60414</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40400</v>
      </c>
      <c r="S32" s="619"/>
      <c r="T32" s="619"/>
      <c r="U32" s="619"/>
      <c r="V32" s="619"/>
      <c r="W32" s="619"/>
      <c r="X32" s="619"/>
      <c r="Y32" s="620"/>
      <c r="Z32" s="671">
        <v>0.8</v>
      </c>
      <c r="AA32" s="671"/>
      <c r="AB32" s="671"/>
      <c r="AC32" s="671"/>
      <c r="AD32" s="672">
        <v>215</v>
      </c>
      <c r="AE32" s="672"/>
      <c r="AF32" s="672"/>
      <c r="AG32" s="672"/>
      <c r="AH32" s="672"/>
      <c r="AI32" s="672"/>
      <c r="AJ32" s="672"/>
      <c r="AK32" s="672"/>
      <c r="AL32" s="641">
        <v>0</v>
      </c>
      <c r="AM32" s="673"/>
      <c r="AN32" s="673"/>
      <c r="AO32" s="674"/>
      <c r="AP32" s="698"/>
      <c r="AQ32" s="699"/>
      <c r="AR32" s="699"/>
      <c r="AS32" s="699"/>
      <c r="AT32" s="702"/>
      <c r="AU32" s="183"/>
      <c r="AV32" s="183"/>
      <c r="AW32" s="183"/>
      <c r="AX32" s="599" t="s">
        <v>296</v>
      </c>
      <c r="AY32" s="600"/>
      <c r="AZ32" s="600"/>
      <c r="BA32" s="600"/>
      <c r="BB32" s="600"/>
      <c r="BC32" s="600"/>
      <c r="BD32" s="600"/>
      <c r="BE32" s="600"/>
      <c r="BF32" s="601"/>
      <c r="BG32" s="681">
        <v>96.3</v>
      </c>
      <c r="BH32" s="603"/>
      <c r="BI32" s="603"/>
      <c r="BJ32" s="603"/>
      <c r="BK32" s="603"/>
      <c r="BL32" s="603"/>
      <c r="BM32" s="666">
        <v>89.9</v>
      </c>
      <c r="BN32" s="603"/>
      <c r="BO32" s="603"/>
      <c r="BP32" s="603"/>
      <c r="BQ32" s="660"/>
      <c r="BR32" s="681">
        <v>96</v>
      </c>
      <c r="BS32" s="603"/>
      <c r="BT32" s="603"/>
      <c r="BU32" s="603"/>
      <c r="BV32" s="603"/>
      <c r="BW32" s="603"/>
      <c r="BX32" s="666">
        <v>89.4</v>
      </c>
      <c r="BY32" s="603"/>
      <c r="BZ32" s="603"/>
      <c r="CA32" s="603"/>
      <c r="CB32" s="660"/>
      <c r="CD32" s="692"/>
      <c r="CE32" s="693"/>
      <c r="CF32" s="651" t="s">
        <v>297</v>
      </c>
      <c r="CG32" s="648"/>
      <c r="CH32" s="648"/>
      <c r="CI32" s="648"/>
      <c r="CJ32" s="648"/>
      <c r="CK32" s="648"/>
      <c r="CL32" s="648"/>
      <c r="CM32" s="648"/>
      <c r="CN32" s="648"/>
      <c r="CO32" s="648"/>
      <c r="CP32" s="648"/>
      <c r="CQ32" s="649"/>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262888</v>
      </c>
      <c r="S33" s="619"/>
      <c r="T33" s="619"/>
      <c r="U33" s="619"/>
      <c r="V33" s="619"/>
      <c r="W33" s="619"/>
      <c r="X33" s="619"/>
      <c r="Y33" s="620"/>
      <c r="Z33" s="671">
        <v>5.2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1" t="s">
        <v>299</v>
      </c>
      <c r="CE33" s="648"/>
      <c r="CF33" s="648"/>
      <c r="CG33" s="648"/>
      <c r="CH33" s="648"/>
      <c r="CI33" s="648"/>
      <c r="CJ33" s="648"/>
      <c r="CK33" s="648"/>
      <c r="CL33" s="648"/>
      <c r="CM33" s="648"/>
      <c r="CN33" s="648"/>
      <c r="CO33" s="648"/>
      <c r="CP33" s="648"/>
      <c r="CQ33" s="649"/>
      <c r="CR33" s="618">
        <v>2910534</v>
      </c>
      <c r="CS33" s="637"/>
      <c r="CT33" s="637"/>
      <c r="CU33" s="637"/>
      <c r="CV33" s="637"/>
      <c r="CW33" s="637"/>
      <c r="CX33" s="637"/>
      <c r="CY33" s="638"/>
      <c r="CZ33" s="621">
        <v>59.5</v>
      </c>
      <c r="DA33" s="639"/>
      <c r="DB33" s="639"/>
      <c r="DC33" s="640"/>
      <c r="DD33" s="624">
        <v>2506386</v>
      </c>
      <c r="DE33" s="637"/>
      <c r="DF33" s="637"/>
      <c r="DG33" s="637"/>
      <c r="DH33" s="637"/>
      <c r="DI33" s="637"/>
      <c r="DJ33" s="637"/>
      <c r="DK33" s="638"/>
      <c r="DL33" s="624">
        <v>1340638</v>
      </c>
      <c r="DM33" s="637"/>
      <c r="DN33" s="637"/>
      <c r="DO33" s="637"/>
      <c r="DP33" s="637"/>
      <c r="DQ33" s="637"/>
      <c r="DR33" s="637"/>
      <c r="DS33" s="637"/>
      <c r="DT33" s="637"/>
      <c r="DU33" s="637"/>
      <c r="DV33" s="638"/>
      <c r="DW33" s="641">
        <v>39.9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1" t="s">
        <v>303</v>
      </c>
      <c r="CE34" s="648"/>
      <c r="CF34" s="648"/>
      <c r="CG34" s="648"/>
      <c r="CH34" s="648"/>
      <c r="CI34" s="648"/>
      <c r="CJ34" s="648"/>
      <c r="CK34" s="648"/>
      <c r="CL34" s="648"/>
      <c r="CM34" s="648"/>
      <c r="CN34" s="648"/>
      <c r="CO34" s="648"/>
      <c r="CP34" s="648"/>
      <c r="CQ34" s="649"/>
      <c r="CR34" s="618">
        <v>828722</v>
      </c>
      <c r="CS34" s="619"/>
      <c r="CT34" s="619"/>
      <c r="CU34" s="619"/>
      <c r="CV34" s="619"/>
      <c r="CW34" s="619"/>
      <c r="CX34" s="619"/>
      <c r="CY34" s="620"/>
      <c r="CZ34" s="621">
        <v>16.899999999999999</v>
      </c>
      <c r="DA34" s="639"/>
      <c r="DB34" s="639"/>
      <c r="DC34" s="640"/>
      <c r="DD34" s="624">
        <v>646700</v>
      </c>
      <c r="DE34" s="619"/>
      <c r="DF34" s="619"/>
      <c r="DG34" s="619"/>
      <c r="DH34" s="619"/>
      <c r="DI34" s="619"/>
      <c r="DJ34" s="619"/>
      <c r="DK34" s="620"/>
      <c r="DL34" s="624">
        <v>554624</v>
      </c>
      <c r="DM34" s="619"/>
      <c r="DN34" s="619"/>
      <c r="DO34" s="619"/>
      <c r="DP34" s="619"/>
      <c r="DQ34" s="619"/>
      <c r="DR34" s="619"/>
      <c r="DS34" s="619"/>
      <c r="DT34" s="619"/>
      <c r="DU34" s="619"/>
      <c r="DV34" s="620"/>
      <c r="DW34" s="641">
        <v>16.5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161588</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891758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-116431</v>
      </c>
      <c r="BW35" s="669"/>
      <c r="BX35" s="669"/>
      <c r="BY35" s="669"/>
      <c r="BZ35" s="669"/>
      <c r="CA35" s="669"/>
      <c r="CB35" s="670"/>
      <c r="CD35" s="651" t="s">
        <v>307</v>
      </c>
      <c r="CE35" s="648"/>
      <c r="CF35" s="648"/>
      <c r="CG35" s="648"/>
      <c r="CH35" s="648"/>
      <c r="CI35" s="648"/>
      <c r="CJ35" s="648"/>
      <c r="CK35" s="648"/>
      <c r="CL35" s="648"/>
      <c r="CM35" s="648"/>
      <c r="CN35" s="648"/>
      <c r="CO35" s="648"/>
      <c r="CP35" s="648"/>
      <c r="CQ35" s="649"/>
      <c r="CR35" s="618">
        <v>185091</v>
      </c>
      <c r="CS35" s="637"/>
      <c r="CT35" s="637"/>
      <c r="CU35" s="637"/>
      <c r="CV35" s="637"/>
      <c r="CW35" s="637"/>
      <c r="CX35" s="637"/>
      <c r="CY35" s="638"/>
      <c r="CZ35" s="621">
        <v>3.8</v>
      </c>
      <c r="DA35" s="639"/>
      <c r="DB35" s="639"/>
      <c r="DC35" s="640"/>
      <c r="DD35" s="624">
        <v>158413</v>
      </c>
      <c r="DE35" s="637"/>
      <c r="DF35" s="637"/>
      <c r="DG35" s="637"/>
      <c r="DH35" s="637"/>
      <c r="DI35" s="637"/>
      <c r="DJ35" s="637"/>
      <c r="DK35" s="638"/>
      <c r="DL35" s="624">
        <v>158413</v>
      </c>
      <c r="DM35" s="637"/>
      <c r="DN35" s="637"/>
      <c r="DO35" s="637"/>
      <c r="DP35" s="637"/>
      <c r="DQ35" s="637"/>
      <c r="DR35" s="637"/>
      <c r="DS35" s="637"/>
      <c r="DT35" s="637"/>
      <c r="DU35" s="637"/>
      <c r="DV35" s="638"/>
      <c r="DW35" s="641">
        <v>4.7</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5050757</v>
      </c>
      <c r="S36" s="659"/>
      <c r="T36" s="659"/>
      <c r="U36" s="659"/>
      <c r="V36" s="659"/>
      <c r="W36" s="659"/>
      <c r="X36" s="659"/>
      <c r="Y36" s="662"/>
      <c r="Z36" s="663">
        <v>100</v>
      </c>
      <c r="AA36" s="663"/>
      <c r="AB36" s="663"/>
      <c r="AC36" s="663"/>
      <c r="AD36" s="664">
        <v>3199959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310000</v>
      </c>
      <c r="BA36" s="619"/>
      <c r="BB36" s="619"/>
      <c r="BC36" s="619"/>
      <c r="BD36" s="637"/>
      <c r="BE36" s="637"/>
      <c r="BF36" s="647"/>
      <c r="BG36" s="651" t="s">
        <v>310</v>
      </c>
      <c r="BH36" s="648"/>
      <c r="BI36" s="648"/>
      <c r="BJ36" s="648"/>
      <c r="BK36" s="648"/>
      <c r="BL36" s="648"/>
      <c r="BM36" s="648"/>
      <c r="BN36" s="648"/>
      <c r="BO36" s="648"/>
      <c r="BP36" s="648"/>
      <c r="BQ36" s="648"/>
      <c r="BR36" s="648"/>
      <c r="BS36" s="648"/>
      <c r="BT36" s="648"/>
      <c r="BU36" s="649"/>
      <c r="BV36" s="618">
        <v>-133252</v>
      </c>
      <c r="BW36" s="619"/>
      <c r="BX36" s="619"/>
      <c r="BY36" s="619"/>
      <c r="BZ36" s="619"/>
      <c r="CA36" s="619"/>
      <c r="CB36" s="650"/>
      <c r="CD36" s="651" t="s">
        <v>311</v>
      </c>
      <c r="CE36" s="648"/>
      <c r="CF36" s="648"/>
      <c r="CG36" s="648"/>
      <c r="CH36" s="648"/>
      <c r="CI36" s="648"/>
      <c r="CJ36" s="648"/>
      <c r="CK36" s="648"/>
      <c r="CL36" s="648"/>
      <c r="CM36" s="648"/>
      <c r="CN36" s="648"/>
      <c r="CO36" s="648"/>
      <c r="CP36" s="648"/>
      <c r="CQ36" s="649"/>
      <c r="CR36" s="618">
        <v>654579</v>
      </c>
      <c r="CS36" s="619"/>
      <c r="CT36" s="619"/>
      <c r="CU36" s="619"/>
      <c r="CV36" s="619"/>
      <c r="CW36" s="619"/>
      <c r="CX36" s="619"/>
      <c r="CY36" s="620"/>
      <c r="CZ36" s="621">
        <v>13.4</v>
      </c>
      <c r="DA36" s="639"/>
      <c r="DB36" s="639"/>
      <c r="DC36" s="640"/>
      <c r="DD36" s="624">
        <v>601497</v>
      </c>
      <c r="DE36" s="619"/>
      <c r="DF36" s="619"/>
      <c r="DG36" s="619"/>
      <c r="DH36" s="619"/>
      <c r="DI36" s="619"/>
      <c r="DJ36" s="619"/>
      <c r="DK36" s="620"/>
      <c r="DL36" s="624">
        <v>222369</v>
      </c>
      <c r="DM36" s="619"/>
      <c r="DN36" s="619"/>
      <c r="DO36" s="619"/>
      <c r="DP36" s="619"/>
      <c r="DQ36" s="619"/>
      <c r="DR36" s="619"/>
      <c r="DS36" s="619"/>
      <c r="DT36" s="619"/>
      <c r="DU36" s="619"/>
      <c r="DV36" s="620"/>
      <c r="DW36" s="641">
        <v>6.6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244566</v>
      </c>
      <c r="BA37" s="619"/>
      <c r="BB37" s="619"/>
      <c r="BC37" s="619"/>
      <c r="BD37" s="637"/>
      <c r="BE37" s="637"/>
      <c r="BF37" s="647"/>
      <c r="BG37" s="651" t="s">
        <v>313</v>
      </c>
      <c r="BH37" s="648"/>
      <c r="BI37" s="648"/>
      <c r="BJ37" s="648"/>
      <c r="BK37" s="648"/>
      <c r="BL37" s="648"/>
      <c r="BM37" s="648"/>
      <c r="BN37" s="648"/>
      <c r="BO37" s="648"/>
      <c r="BP37" s="648"/>
      <c r="BQ37" s="648"/>
      <c r="BR37" s="648"/>
      <c r="BS37" s="648"/>
      <c r="BT37" s="648"/>
      <c r="BU37" s="649"/>
      <c r="BV37" s="618">
        <v>966</v>
      </c>
      <c r="BW37" s="619"/>
      <c r="BX37" s="619"/>
      <c r="BY37" s="619"/>
      <c r="BZ37" s="619"/>
      <c r="CA37" s="619"/>
      <c r="CB37" s="650"/>
      <c r="CD37" s="651" t="s">
        <v>314</v>
      </c>
      <c r="CE37" s="648"/>
      <c r="CF37" s="648"/>
      <c r="CG37" s="648"/>
      <c r="CH37" s="648"/>
      <c r="CI37" s="648"/>
      <c r="CJ37" s="648"/>
      <c r="CK37" s="648"/>
      <c r="CL37" s="648"/>
      <c r="CM37" s="648"/>
      <c r="CN37" s="648"/>
      <c r="CO37" s="648"/>
      <c r="CP37" s="648"/>
      <c r="CQ37" s="649"/>
      <c r="CR37" s="618">
        <v>121580</v>
      </c>
      <c r="CS37" s="637"/>
      <c r="CT37" s="637"/>
      <c r="CU37" s="637"/>
      <c r="CV37" s="637"/>
      <c r="CW37" s="637"/>
      <c r="CX37" s="637"/>
      <c r="CY37" s="638"/>
      <c r="CZ37" s="621">
        <v>2.5</v>
      </c>
      <c r="DA37" s="639"/>
      <c r="DB37" s="639"/>
      <c r="DC37" s="640"/>
      <c r="DD37" s="624">
        <v>121580</v>
      </c>
      <c r="DE37" s="637"/>
      <c r="DF37" s="637"/>
      <c r="DG37" s="637"/>
      <c r="DH37" s="637"/>
      <c r="DI37" s="637"/>
      <c r="DJ37" s="637"/>
      <c r="DK37" s="638"/>
      <c r="DL37" s="624">
        <v>121578</v>
      </c>
      <c r="DM37" s="637"/>
      <c r="DN37" s="637"/>
      <c r="DO37" s="637"/>
      <c r="DP37" s="637"/>
      <c r="DQ37" s="637"/>
      <c r="DR37" s="637"/>
      <c r="DS37" s="637"/>
      <c r="DT37" s="637"/>
      <c r="DU37" s="637"/>
      <c r="DV37" s="638"/>
      <c r="DW37" s="641">
        <v>3.6</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9746</v>
      </c>
      <c r="BA38" s="619"/>
      <c r="BB38" s="619"/>
      <c r="BC38" s="619"/>
      <c r="BD38" s="637"/>
      <c r="BE38" s="637"/>
      <c r="BF38" s="647"/>
      <c r="BG38" s="651" t="s">
        <v>316</v>
      </c>
      <c r="BH38" s="648"/>
      <c r="BI38" s="648"/>
      <c r="BJ38" s="648"/>
      <c r="BK38" s="648"/>
      <c r="BL38" s="648"/>
      <c r="BM38" s="648"/>
      <c r="BN38" s="648"/>
      <c r="BO38" s="648"/>
      <c r="BP38" s="648"/>
      <c r="BQ38" s="648"/>
      <c r="BR38" s="648"/>
      <c r="BS38" s="648"/>
      <c r="BT38" s="648"/>
      <c r="BU38" s="649"/>
      <c r="BV38" s="618">
        <v>1639</v>
      </c>
      <c r="BW38" s="619"/>
      <c r="BX38" s="619"/>
      <c r="BY38" s="619"/>
      <c r="BZ38" s="619"/>
      <c r="CA38" s="619"/>
      <c r="CB38" s="650"/>
      <c r="CD38" s="651" t="s">
        <v>317</v>
      </c>
      <c r="CE38" s="648"/>
      <c r="CF38" s="648"/>
      <c r="CG38" s="648"/>
      <c r="CH38" s="648"/>
      <c r="CI38" s="648"/>
      <c r="CJ38" s="648"/>
      <c r="CK38" s="648"/>
      <c r="CL38" s="648"/>
      <c r="CM38" s="648"/>
      <c r="CN38" s="648"/>
      <c r="CO38" s="648"/>
      <c r="CP38" s="648"/>
      <c r="CQ38" s="649"/>
      <c r="CR38" s="618">
        <v>566687</v>
      </c>
      <c r="CS38" s="619"/>
      <c r="CT38" s="619"/>
      <c r="CU38" s="619"/>
      <c r="CV38" s="619"/>
      <c r="CW38" s="619"/>
      <c r="CX38" s="619"/>
      <c r="CY38" s="620"/>
      <c r="CZ38" s="621">
        <v>11.6</v>
      </c>
      <c r="DA38" s="639"/>
      <c r="DB38" s="639"/>
      <c r="DC38" s="640"/>
      <c r="DD38" s="624">
        <v>502026</v>
      </c>
      <c r="DE38" s="619"/>
      <c r="DF38" s="619"/>
      <c r="DG38" s="619"/>
      <c r="DH38" s="619"/>
      <c r="DI38" s="619"/>
      <c r="DJ38" s="619"/>
      <c r="DK38" s="620"/>
      <c r="DL38" s="624">
        <v>405232</v>
      </c>
      <c r="DM38" s="619"/>
      <c r="DN38" s="619"/>
      <c r="DO38" s="619"/>
      <c r="DP38" s="619"/>
      <c r="DQ38" s="619"/>
      <c r="DR38" s="619"/>
      <c r="DS38" s="619"/>
      <c r="DT38" s="619"/>
      <c r="DU38" s="619"/>
      <c r="DV38" s="620"/>
      <c r="DW38" s="641">
        <v>12.1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5325</v>
      </c>
      <c r="BA39" s="619"/>
      <c r="BB39" s="619"/>
      <c r="BC39" s="619"/>
      <c r="BD39" s="637"/>
      <c r="BE39" s="637"/>
      <c r="BF39" s="647"/>
      <c r="BG39" s="652" t="s">
        <v>319</v>
      </c>
      <c r="BH39" s="653"/>
      <c r="BI39" s="653"/>
      <c r="BJ39" s="653"/>
      <c r="BK39" s="653"/>
      <c r="BL39" s="187"/>
      <c r="BM39" s="648" t="s">
        <v>320</v>
      </c>
      <c r="BN39" s="648"/>
      <c r="BO39" s="648"/>
      <c r="BP39" s="648"/>
      <c r="BQ39" s="648"/>
      <c r="BR39" s="648"/>
      <c r="BS39" s="648"/>
      <c r="BT39" s="648"/>
      <c r="BU39" s="649"/>
      <c r="BV39" s="618">
        <v>114</v>
      </c>
      <c r="BW39" s="619"/>
      <c r="BX39" s="619"/>
      <c r="BY39" s="619"/>
      <c r="BZ39" s="619"/>
      <c r="CA39" s="619"/>
      <c r="CB39" s="650"/>
      <c r="CD39" s="651" t="s">
        <v>321</v>
      </c>
      <c r="CE39" s="648"/>
      <c r="CF39" s="648"/>
      <c r="CG39" s="648"/>
      <c r="CH39" s="648"/>
      <c r="CI39" s="648"/>
      <c r="CJ39" s="648"/>
      <c r="CK39" s="648"/>
      <c r="CL39" s="648"/>
      <c r="CM39" s="648"/>
      <c r="CN39" s="648"/>
      <c r="CO39" s="648"/>
      <c r="CP39" s="648"/>
      <c r="CQ39" s="649"/>
      <c r="CR39" s="618">
        <v>664483</v>
      </c>
      <c r="CS39" s="637"/>
      <c r="CT39" s="637"/>
      <c r="CU39" s="637"/>
      <c r="CV39" s="637"/>
      <c r="CW39" s="637"/>
      <c r="CX39" s="637"/>
      <c r="CY39" s="638"/>
      <c r="CZ39" s="621">
        <v>13.6</v>
      </c>
      <c r="DA39" s="639"/>
      <c r="DB39" s="639"/>
      <c r="DC39" s="640"/>
      <c r="DD39" s="624">
        <v>597626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86912</v>
      </c>
      <c r="BA40" s="619"/>
      <c r="BB40" s="619"/>
      <c r="BC40" s="619"/>
      <c r="BD40" s="637"/>
      <c r="BE40" s="637"/>
      <c r="BF40" s="647"/>
      <c r="BG40" s="652"/>
      <c r="BH40" s="653"/>
      <c r="BI40" s="653"/>
      <c r="BJ40" s="653"/>
      <c r="BK40" s="653"/>
      <c r="BL40" s="187"/>
      <c r="BM40" s="648" t="s">
        <v>323</v>
      </c>
      <c r="BN40" s="648"/>
      <c r="BO40" s="648"/>
      <c r="BP40" s="648"/>
      <c r="BQ40" s="648"/>
      <c r="BR40" s="648"/>
      <c r="BS40" s="648"/>
      <c r="BT40" s="648"/>
      <c r="BU40" s="649"/>
      <c r="BV40" s="618">
        <v>116</v>
      </c>
      <c r="BW40" s="619"/>
      <c r="BX40" s="619"/>
      <c r="BY40" s="619"/>
      <c r="BZ40" s="619"/>
      <c r="CA40" s="619"/>
      <c r="CB40" s="650"/>
      <c r="CD40" s="651" t="s">
        <v>324</v>
      </c>
      <c r="CE40" s="648"/>
      <c r="CF40" s="648"/>
      <c r="CG40" s="648"/>
      <c r="CH40" s="648"/>
      <c r="CI40" s="648"/>
      <c r="CJ40" s="648"/>
      <c r="CK40" s="648"/>
      <c r="CL40" s="648"/>
      <c r="CM40" s="648"/>
      <c r="CN40" s="648"/>
      <c r="CO40" s="648"/>
      <c r="CP40" s="648"/>
      <c r="CQ40" s="649"/>
      <c r="CR40" s="618">
        <v>10972</v>
      </c>
      <c r="CS40" s="619"/>
      <c r="CT40" s="619"/>
      <c r="CU40" s="619"/>
      <c r="CV40" s="619"/>
      <c r="CW40" s="619"/>
      <c r="CX40" s="619"/>
      <c r="CY40" s="620"/>
      <c r="CZ40" s="621">
        <v>0.2</v>
      </c>
      <c r="DA40" s="639"/>
      <c r="DB40" s="639"/>
      <c r="DC40" s="640"/>
      <c r="DD40" s="624">
        <v>124</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235209</v>
      </c>
      <c r="BA41" s="659"/>
      <c r="BB41" s="659"/>
      <c r="BC41" s="659"/>
      <c r="BD41" s="603"/>
      <c r="BE41" s="603"/>
      <c r="BF41" s="660"/>
      <c r="BG41" s="654"/>
      <c r="BH41" s="655"/>
      <c r="BI41" s="655"/>
      <c r="BJ41" s="655"/>
      <c r="BK41" s="655"/>
      <c r="BL41" s="189"/>
      <c r="BM41" s="657" t="s">
        <v>326</v>
      </c>
      <c r="BN41" s="657"/>
      <c r="BO41" s="657"/>
      <c r="BP41" s="657"/>
      <c r="BQ41" s="657"/>
      <c r="BR41" s="657"/>
      <c r="BS41" s="657"/>
      <c r="BT41" s="657"/>
      <c r="BU41" s="658"/>
      <c r="BV41" s="602">
        <v>342</v>
      </c>
      <c r="BW41" s="659"/>
      <c r="BX41" s="659"/>
      <c r="BY41" s="659"/>
      <c r="BZ41" s="659"/>
      <c r="CA41" s="659"/>
      <c r="CB41" s="661"/>
      <c r="CD41" s="651" t="s">
        <v>327</v>
      </c>
      <c r="CE41" s="648"/>
      <c r="CF41" s="648"/>
      <c r="CG41" s="648"/>
      <c r="CH41" s="648"/>
      <c r="CI41" s="648"/>
      <c r="CJ41" s="648"/>
      <c r="CK41" s="648"/>
      <c r="CL41" s="648"/>
      <c r="CM41" s="648"/>
      <c r="CN41" s="648"/>
      <c r="CO41" s="648"/>
      <c r="CP41" s="648"/>
      <c r="CQ41" s="649"/>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256904</v>
      </c>
      <c r="CS42" s="619"/>
      <c r="CT42" s="619"/>
      <c r="CU42" s="619"/>
      <c r="CV42" s="619"/>
      <c r="CW42" s="619"/>
      <c r="CX42" s="619"/>
      <c r="CY42" s="620"/>
      <c r="CZ42" s="621">
        <v>5.3</v>
      </c>
      <c r="DA42" s="622"/>
      <c r="DB42" s="622"/>
      <c r="DC42" s="623"/>
      <c r="DD42" s="624">
        <v>136474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5391</v>
      </c>
      <c r="CS43" s="637"/>
      <c r="CT43" s="637"/>
      <c r="CU43" s="637"/>
      <c r="CV43" s="637"/>
      <c r="CW43" s="637"/>
      <c r="CX43" s="637"/>
      <c r="CY43" s="638"/>
      <c r="CZ43" s="621">
        <v>0.1</v>
      </c>
      <c r="DA43" s="639"/>
      <c r="DB43" s="639"/>
      <c r="DC43" s="640"/>
      <c r="DD43" s="624">
        <v>5391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242962</v>
      </c>
      <c r="CS44" s="619"/>
      <c r="CT44" s="619"/>
      <c r="CU44" s="619"/>
      <c r="CV44" s="619"/>
      <c r="CW44" s="619"/>
      <c r="CX44" s="619"/>
      <c r="CY44" s="620"/>
      <c r="CZ44" s="621">
        <v>5</v>
      </c>
      <c r="DA44" s="622"/>
      <c r="DB44" s="622"/>
      <c r="DC44" s="623"/>
      <c r="DD44" s="624">
        <v>135054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46499</v>
      </c>
      <c r="CS45" s="637"/>
      <c r="CT45" s="637"/>
      <c r="CU45" s="637"/>
      <c r="CV45" s="637"/>
      <c r="CW45" s="637"/>
      <c r="CX45" s="637"/>
      <c r="CY45" s="638"/>
      <c r="CZ45" s="621">
        <v>1</v>
      </c>
      <c r="DA45" s="639"/>
      <c r="DB45" s="639"/>
      <c r="DC45" s="640"/>
      <c r="DD45" s="624">
        <v>10928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173397</v>
      </c>
      <c r="CS46" s="619"/>
      <c r="CT46" s="619"/>
      <c r="CU46" s="619"/>
      <c r="CV46" s="619"/>
      <c r="CW46" s="619"/>
      <c r="CX46" s="619"/>
      <c r="CY46" s="620"/>
      <c r="CZ46" s="621">
        <v>3.5</v>
      </c>
      <c r="DA46" s="622"/>
      <c r="DB46" s="622"/>
      <c r="DC46" s="623"/>
      <c r="DD46" s="624">
        <v>123860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13942</v>
      </c>
      <c r="CS47" s="637"/>
      <c r="CT47" s="637"/>
      <c r="CU47" s="637"/>
      <c r="CV47" s="637"/>
      <c r="CW47" s="637"/>
      <c r="CX47" s="637"/>
      <c r="CY47" s="638"/>
      <c r="CZ47" s="621">
        <v>0.3</v>
      </c>
      <c r="DA47" s="639"/>
      <c r="DB47" s="639"/>
      <c r="DC47" s="640"/>
      <c r="DD47" s="624">
        <v>1420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4890170</v>
      </c>
      <c r="CS49" s="603"/>
      <c r="CT49" s="603"/>
      <c r="CU49" s="603"/>
      <c r="CV49" s="603"/>
      <c r="CW49" s="603"/>
      <c r="CX49" s="603"/>
      <c r="CY49" s="604"/>
      <c r="CZ49" s="605">
        <v>100</v>
      </c>
      <c r="DA49" s="606"/>
      <c r="DB49" s="606"/>
      <c r="DC49" s="607"/>
      <c r="DD49" s="608">
        <v>4113913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5051</v>
      </c>
      <c r="R7" s="1131"/>
      <c r="S7" s="1131"/>
      <c r="T7" s="1131"/>
      <c r="U7" s="1131"/>
      <c r="V7" s="1131">
        <v>4890</v>
      </c>
      <c r="W7" s="1131"/>
      <c r="X7" s="1131"/>
      <c r="Y7" s="1131"/>
      <c r="Z7" s="1131"/>
      <c r="AA7" s="1131">
        <v>161</v>
      </c>
      <c r="AB7" s="1131"/>
      <c r="AC7" s="1131"/>
      <c r="AD7" s="1131"/>
      <c r="AE7" s="1132"/>
      <c r="AF7" s="1133">
        <v>135</v>
      </c>
      <c r="AG7" s="1134"/>
      <c r="AH7" s="1134"/>
      <c r="AI7" s="1134"/>
      <c r="AJ7" s="1135"/>
      <c r="AK7" s="1117">
        <v>480</v>
      </c>
      <c r="AL7" s="1118"/>
      <c r="AM7" s="1118"/>
      <c r="AN7" s="1118"/>
      <c r="AO7" s="1118"/>
      <c r="AP7" s="1118">
        <v>4920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5051</v>
      </c>
      <c r="R23" s="1095"/>
      <c r="S23" s="1095"/>
      <c r="T23" s="1095"/>
      <c r="U23" s="1095"/>
      <c r="V23" s="1095">
        <v>4890</v>
      </c>
      <c r="W23" s="1095"/>
      <c r="X23" s="1095"/>
      <c r="Y23" s="1095"/>
      <c r="Z23" s="1095"/>
      <c r="AA23" s="1095">
        <v>161</v>
      </c>
      <c r="AB23" s="1095"/>
      <c r="AC23" s="1095"/>
      <c r="AD23" s="1095"/>
      <c r="AE23" s="1096"/>
      <c r="AF23" s="1097">
        <v>135</v>
      </c>
      <c r="AG23" s="1095"/>
      <c r="AH23" s="1095"/>
      <c r="AI23" s="1095"/>
      <c r="AJ23" s="1098"/>
      <c r="AK23" s="1099"/>
      <c r="AL23" s="1100"/>
      <c r="AM23" s="1100"/>
      <c r="AN23" s="1100"/>
      <c r="AO23" s="1100"/>
      <c r="AP23" s="1095">
        <v>4920</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917</v>
      </c>
      <c r="R28" s="1080"/>
      <c r="S28" s="1080"/>
      <c r="T28" s="1080"/>
      <c r="U28" s="1080"/>
      <c r="V28" s="1080">
        <v>1033</v>
      </c>
      <c r="W28" s="1080"/>
      <c r="X28" s="1080"/>
      <c r="Y28" s="1080"/>
      <c r="Z28" s="1080"/>
      <c r="AA28" s="1080">
        <v>-116</v>
      </c>
      <c r="AB28" s="1080"/>
      <c r="AC28" s="1080"/>
      <c r="AD28" s="1080"/>
      <c r="AE28" s="1081"/>
      <c r="AF28" s="1082">
        <v>-116</v>
      </c>
      <c r="AG28" s="1080"/>
      <c r="AH28" s="1080"/>
      <c r="AI28" s="1080"/>
      <c r="AJ28" s="1083"/>
      <c r="AK28" s="1084">
        <v>87</v>
      </c>
      <c r="AL28" s="1072"/>
      <c r="AM28" s="1072"/>
      <c r="AN28" s="1072"/>
      <c r="AO28" s="1072"/>
      <c r="AP28" s="1072">
        <v>0</v>
      </c>
      <c r="AQ28" s="1072"/>
      <c r="AR28" s="1072"/>
      <c r="AS28" s="1072"/>
      <c r="AT28" s="1072"/>
      <c r="AU28" s="1072" t="s">
        <v>549</v>
      </c>
      <c r="AV28" s="1072"/>
      <c r="AW28" s="1072"/>
      <c r="AX28" s="1072"/>
      <c r="AY28" s="1072"/>
      <c r="AZ28" s="1073" t="s">
        <v>549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731</v>
      </c>
      <c r="R29" s="1070"/>
      <c r="S29" s="1070"/>
      <c r="T29" s="1070"/>
      <c r="U29" s="1070"/>
      <c r="V29" s="1070">
        <v>707</v>
      </c>
      <c r="W29" s="1070"/>
      <c r="X29" s="1070"/>
      <c r="Y29" s="1070"/>
      <c r="Z29" s="1070"/>
      <c r="AA29" s="1070">
        <v>24</v>
      </c>
      <c r="AB29" s="1070"/>
      <c r="AC29" s="1070"/>
      <c r="AD29" s="1070"/>
      <c r="AE29" s="1071"/>
      <c r="AF29" s="1063">
        <v>24</v>
      </c>
      <c r="AG29" s="1064"/>
      <c r="AH29" s="1064"/>
      <c r="AI29" s="1064"/>
      <c r="AJ29" s="1065"/>
      <c r="AK29" s="1006">
        <v>122</v>
      </c>
      <c r="AL29" s="997"/>
      <c r="AM29" s="997"/>
      <c r="AN29" s="997"/>
      <c r="AO29" s="997"/>
      <c r="AP29" s="997">
        <v>0</v>
      </c>
      <c r="AQ29" s="997"/>
      <c r="AR29" s="997"/>
      <c r="AS29" s="997"/>
      <c r="AT29" s="997"/>
      <c r="AU29" s="997" t="s">
        <v>549</v>
      </c>
      <c r="AV29" s="997"/>
      <c r="AW29" s="997"/>
      <c r="AX29" s="997"/>
      <c r="AY29" s="997"/>
      <c r="AZ29" s="1068" t="s">
        <v>549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99</v>
      </c>
      <c r="R30" s="1070"/>
      <c r="S30" s="1070"/>
      <c r="T30" s="1070"/>
      <c r="U30" s="1070"/>
      <c r="V30" s="1070">
        <v>98</v>
      </c>
      <c r="W30" s="1070"/>
      <c r="X30" s="1070"/>
      <c r="Y30" s="1070"/>
      <c r="Z30" s="1070"/>
      <c r="AA30" s="1070">
        <v>1</v>
      </c>
      <c r="AB30" s="1070"/>
      <c r="AC30" s="1070"/>
      <c r="AD30" s="1070"/>
      <c r="AE30" s="1071"/>
      <c r="AF30" s="1063">
        <v>1</v>
      </c>
      <c r="AG30" s="1064"/>
      <c r="AH30" s="1064"/>
      <c r="AI30" s="1064"/>
      <c r="AJ30" s="1065"/>
      <c r="AK30" s="1006">
        <v>35</v>
      </c>
      <c r="AL30" s="997"/>
      <c r="AM30" s="997"/>
      <c r="AN30" s="997"/>
      <c r="AO30" s="997"/>
      <c r="AP30" s="997">
        <v>0</v>
      </c>
      <c r="AQ30" s="997"/>
      <c r="AR30" s="997"/>
      <c r="AS30" s="997"/>
      <c r="AT30" s="997"/>
      <c r="AU30" s="997" t="s">
        <v>549</v>
      </c>
      <c r="AV30" s="997"/>
      <c r="AW30" s="997"/>
      <c r="AX30" s="997"/>
      <c r="AY30" s="997"/>
      <c r="AZ30" s="1068" t="s">
        <v>549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156</v>
      </c>
      <c r="R31" s="1070"/>
      <c r="S31" s="1070"/>
      <c r="T31" s="1070"/>
      <c r="U31" s="1070"/>
      <c r="V31" s="1070">
        <v>149</v>
      </c>
      <c r="W31" s="1070"/>
      <c r="X31" s="1070"/>
      <c r="Y31" s="1070"/>
      <c r="Z31" s="1070"/>
      <c r="AA31" s="1070">
        <v>6</v>
      </c>
      <c r="AB31" s="1070"/>
      <c r="AC31" s="1070"/>
      <c r="AD31" s="1070"/>
      <c r="AE31" s="1071"/>
      <c r="AF31" s="1063">
        <v>65</v>
      </c>
      <c r="AG31" s="1064"/>
      <c r="AH31" s="1064"/>
      <c r="AI31" s="1064"/>
      <c r="AJ31" s="1065"/>
      <c r="AK31" s="1006">
        <v>5</v>
      </c>
      <c r="AL31" s="997"/>
      <c r="AM31" s="997"/>
      <c r="AN31" s="997"/>
      <c r="AO31" s="997"/>
      <c r="AP31" s="997">
        <v>489</v>
      </c>
      <c r="AQ31" s="997"/>
      <c r="AR31" s="997"/>
      <c r="AS31" s="997"/>
      <c r="AT31" s="997"/>
      <c r="AU31" s="997">
        <v>31</v>
      </c>
      <c r="AV31" s="997"/>
      <c r="AW31" s="997"/>
      <c r="AX31" s="997"/>
      <c r="AY31" s="997"/>
      <c r="AZ31" s="1068" t="s">
        <v>549</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92</v>
      </c>
      <c r="R32" s="1070"/>
      <c r="S32" s="1070"/>
      <c r="T32" s="1070"/>
      <c r="U32" s="1070"/>
      <c r="V32" s="1070">
        <v>157</v>
      </c>
      <c r="W32" s="1070"/>
      <c r="X32" s="1070"/>
      <c r="Y32" s="1070"/>
      <c r="Z32" s="1070"/>
      <c r="AA32" s="1070">
        <v>-65</v>
      </c>
      <c r="AB32" s="1070"/>
      <c r="AC32" s="1070"/>
      <c r="AD32" s="1070"/>
      <c r="AE32" s="1071"/>
      <c r="AF32" s="1063">
        <v>48</v>
      </c>
      <c r="AG32" s="1064"/>
      <c r="AH32" s="1064"/>
      <c r="AI32" s="1064"/>
      <c r="AJ32" s="1065"/>
      <c r="AK32" s="1006">
        <v>10</v>
      </c>
      <c r="AL32" s="997"/>
      <c r="AM32" s="997"/>
      <c r="AN32" s="997"/>
      <c r="AO32" s="997"/>
      <c r="AP32" s="997">
        <v>507</v>
      </c>
      <c r="AQ32" s="997"/>
      <c r="AR32" s="997"/>
      <c r="AS32" s="997"/>
      <c r="AT32" s="997"/>
      <c r="AU32" s="997">
        <v>220</v>
      </c>
      <c r="AV32" s="997"/>
      <c r="AW32" s="997"/>
      <c r="AX32" s="997"/>
      <c r="AY32" s="997"/>
      <c r="AZ32" s="1068" t="s">
        <v>549</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382</v>
      </c>
      <c r="C33" s="1058"/>
      <c r="D33" s="1058"/>
      <c r="E33" s="1058"/>
      <c r="F33" s="1058"/>
      <c r="G33" s="1058"/>
      <c r="H33" s="1058"/>
      <c r="I33" s="1058"/>
      <c r="J33" s="1058"/>
      <c r="K33" s="1058"/>
      <c r="L33" s="1058"/>
      <c r="M33" s="1058"/>
      <c r="N33" s="1058"/>
      <c r="O33" s="1058"/>
      <c r="P33" s="1059"/>
      <c r="Q33" s="1069">
        <v>550</v>
      </c>
      <c r="R33" s="1070"/>
      <c r="S33" s="1070"/>
      <c r="T33" s="1070"/>
      <c r="U33" s="1070"/>
      <c r="V33" s="1070">
        <v>575</v>
      </c>
      <c r="W33" s="1070"/>
      <c r="X33" s="1070"/>
      <c r="Y33" s="1070"/>
      <c r="Z33" s="1070"/>
      <c r="AA33" s="1070">
        <v>-25</v>
      </c>
      <c r="AB33" s="1070"/>
      <c r="AC33" s="1070"/>
      <c r="AD33" s="1070"/>
      <c r="AE33" s="1071"/>
      <c r="AF33" s="1063">
        <v>89</v>
      </c>
      <c r="AG33" s="1064"/>
      <c r="AH33" s="1064"/>
      <c r="AI33" s="1064"/>
      <c r="AJ33" s="1065"/>
      <c r="AK33" s="1006">
        <v>310</v>
      </c>
      <c r="AL33" s="997"/>
      <c r="AM33" s="997"/>
      <c r="AN33" s="997"/>
      <c r="AO33" s="997"/>
      <c r="AP33" s="997">
        <v>10</v>
      </c>
      <c r="AQ33" s="997"/>
      <c r="AR33" s="997"/>
      <c r="AS33" s="997"/>
      <c r="AT33" s="997"/>
      <c r="AU33" s="997">
        <v>6</v>
      </c>
      <c r="AV33" s="997"/>
      <c r="AW33" s="997"/>
      <c r="AX33" s="997"/>
      <c r="AY33" s="997"/>
      <c r="AZ33" s="1068" t="s">
        <v>549</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383</v>
      </c>
      <c r="C34" s="1058"/>
      <c r="D34" s="1058"/>
      <c r="E34" s="1058"/>
      <c r="F34" s="1058"/>
      <c r="G34" s="1058"/>
      <c r="H34" s="1058"/>
      <c r="I34" s="1058"/>
      <c r="J34" s="1058"/>
      <c r="K34" s="1058"/>
      <c r="L34" s="1058"/>
      <c r="M34" s="1058"/>
      <c r="N34" s="1058"/>
      <c r="O34" s="1058"/>
      <c r="P34" s="1059"/>
      <c r="Q34" s="1069">
        <v>332</v>
      </c>
      <c r="R34" s="1070"/>
      <c r="S34" s="1070"/>
      <c r="T34" s="1070"/>
      <c r="U34" s="1070"/>
      <c r="V34" s="1070">
        <v>326</v>
      </c>
      <c r="W34" s="1070"/>
      <c r="X34" s="1070"/>
      <c r="Y34" s="1070"/>
      <c r="Z34" s="1070"/>
      <c r="AA34" s="1070">
        <v>5</v>
      </c>
      <c r="AB34" s="1070"/>
      <c r="AC34" s="1070"/>
      <c r="AD34" s="1070"/>
      <c r="AE34" s="1071"/>
      <c r="AF34" s="1063">
        <v>5</v>
      </c>
      <c r="AG34" s="1064"/>
      <c r="AH34" s="1064"/>
      <c r="AI34" s="1064"/>
      <c r="AJ34" s="1065"/>
      <c r="AK34" s="1006">
        <v>245</v>
      </c>
      <c r="AL34" s="997"/>
      <c r="AM34" s="997"/>
      <c r="AN34" s="997"/>
      <c r="AO34" s="997"/>
      <c r="AP34" s="997">
        <v>1243</v>
      </c>
      <c r="AQ34" s="997"/>
      <c r="AR34" s="997"/>
      <c r="AS34" s="997"/>
      <c r="AT34" s="997"/>
      <c r="AU34" s="997">
        <v>1243</v>
      </c>
      <c r="AV34" s="997"/>
      <c r="AW34" s="997"/>
      <c r="AX34" s="997"/>
      <c r="AY34" s="997"/>
      <c r="AZ34" s="1068" t="s">
        <v>549</v>
      </c>
      <c r="BA34" s="1068"/>
      <c r="BB34" s="1068"/>
      <c r="BC34" s="1068"/>
      <c r="BD34" s="1068"/>
      <c r="BE34" s="1052" t="s">
        <v>384</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117</v>
      </c>
      <c r="AG63" s="985"/>
      <c r="AH63" s="985"/>
      <c r="AI63" s="985"/>
      <c r="AJ63" s="1050"/>
      <c r="AK63" s="1051"/>
      <c r="AL63" s="989"/>
      <c r="AM63" s="989"/>
      <c r="AN63" s="989"/>
      <c r="AO63" s="989"/>
      <c r="AP63" s="985">
        <v>2249</v>
      </c>
      <c r="AQ63" s="985"/>
      <c r="AR63" s="985"/>
      <c r="AS63" s="985"/>
      <c r="AT63" s="985"/>
      <c r="AU63" s="985">
        <v>1500</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550</v>
      </c>
      <c r="C68" s="1012"/>
      <c r="D68" s="1012"/>
      <c r="E68" s="1012"/>
      <c r="F68" s="1012"/>
      <c r="G68" s="1012"/>
      <c r="H68" s="1012"/>
      <c r="I68" s="1012"/>
      <c r="J68" s="1012"/>
      <c r="K68" s="1012"/>
      <c r="L68" s="1012"/>
      <c r="M68" s="1012"/>
      <c r="N68" s="1012"/>
      <c r="O68" s="1012"/>
      <c r="P68" s="1013"/>
      <c r="Q68" s="1014">
        <v>1555</v>
      </c>
      <c r="R68" s="1008"/>
      <c r="S68" s="1008"/>
      <c r="T68" s="1008"/>
      <c r="U68" s="1008"/>
      <c r="V68" s="1008">
        <v>1494</v>
      </c>
      <c r="W68" s="1008"/>
      <c r="X68" s="1008"/>
      <c r="Y68" s="1008"/>
      <c r="Z68" s="1008"/>
      <c r="AA68" s="1008">
        <v>60</v>
      </c>
      <c r="AB68" s="1008"/>
      <c r="AC68" s="1008"/>
      <c r="AD68" s="1008"/>
      <c r="AE68" s="1008"/>
      <c r="AF68" s="1008">
        <v>60</v>
      </c>
      <c r="AG68" s="1008"/>
      <c r="AH68" s="1008"/>
      <c r="AI68" s="1008"/>
      <c r="AJ68" s="1008"/>
      <c r="AK68" s="1008" t="s">
        <v>489</v>
      </c>
      <c r="AL68" s="1008"/>
      <c r="AM68" s="1008"/>
      <c r="AN68" s="1008"/>
      <c r="AO68" s="1008"/>
      <c r="AP68" s="1008">
        <v>805</v>
      </c>
      <c r="AQ68" s="1008"/>
      <c r="AR68" s="1008"/>
      <c r="AS68" s="1008"/>
      <c r="AT68" s="1008"/>
      <c r="AU68" s="1008">
        <v>49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551</v>
      </c>
      <c r="C69" s="1001"/>
      <c r="D69" s="1001"/>
      <c r="E69" s="1001"/>
      <c r="F69" s="1001"/>
      <c r="G69" s="1001"/>
      <c r="H69" s="1001"/>
      <c r="I69" s="1001"/>
      <c r="J69" s="1001"/>
      <c r="K69" s="1001"/>
      <c r="L69" s="1001"/>
      <c r="M69" s="1001"/>
      <c r="N69" s="1001"/>
      <c r="O69" s="1001"/>
      <c r="P69" s="1002"/>
      <c r="Q69" s="1003">
        <v>46</v>
      </c>
      <c r="R69" s="997"/>
      <c r="S69" s="997"/>
      <c r="T69" s="997"/>
      <c r="U69" s="997"/>
      <c r="V69" s="997">
        <v>39</v>
      </c>
      <c r="W69" s="997"/>
      <c r="X69" s="997"/>
      <c r="Y69" s="997"/>
      <c r="Z69" s="997"/>
      <c r="AA69" s="997">
        <v>7</v>
      </c>
      <c r="AB69" s="997"/>
      <c r="AC69" s="997"/>
      <c r="AD69" s="997"/>
      <c r="AE69" s="997"/>
      <c r="AF69" s="997">
        <v>7</v>
      </c>
      <c r="AG69" s="997"/>
      <c r="AH69" s="997"/>
      <c r="AI69" s="997"/>
      <c r="AJ69" s="997"/>
      <c r="AK69" s="997" t="s">
        <v>489</v>
      </c>
      <c r="AL69" s="997"/>
      <c r="AM69" s="997"/>
      <c r="AN69" s="997"/>
      <c r="AO69" s="997"/>
      <c r="AP69" s="997" t="s">
        <v>489</v>
      </c>
      <c r="AQ69" s="997"/>
      <c r="AR69" s="997"/>
      <c r="AS69" s="997"/>
      <c r="AT69" s="997"/>
      <c r="AU69" s="997" t="s">
        <v>489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552</v>
      </c>
      <c r="C70" s="1001"/>
      <c r="D70" s="1001"/>
      <c r="E70" s="1001"/>
      <c r="F70" s="1001"/>
      <c r="G70" s="1001"/>
      <c r="H70" s="1001"/>
      <c r="I70" s="1001"/>
      <c r="J70" s="1001"/>
      <c r="K70" s="1001"/>
      <c r="L70" s="1001"/>
      <c r="M70" s="1001"/>
      <c r="N70" s="1001"/>
      <c r="O70" s="1001"/>
      <c r="P70" s="1002"/>
      <c r="Q70" s="1003">
        <v>150</v>
      </c>
      <c r="R70" s="997"/>
      <c r="S70" s="997"/>
      <c r="T70" s="997"/>
      <c r="U70" s="997"/>
      <c r="V70" s="997">
        <v>149</v>
      </c>
      <c r="W70" s="997"/>
      <c r="X70" s="997"/>
      <c r="Y70" s="997"/>
      <c r="Z70" s="997"/>
      <c r="AA70" s="997">
        <v>1</v>
      </c>
      <c r="AB70" s="997"/>
      <c r="AC70" s="997"/>
      <c r="AD70" s="997"/>
      <c r="AE70" s="997"/>
      <c r="AF70" s="997">
        <v>1</v>
      </c>
      <c r="AG70" s="997"/>
      <c r="AH70" s="997"/>
      <c r="AI70" s="997"/>
      <c r="AJ70" s="997"/>
      <c r="AK70" s="997" t="s">
        <v>489</v>
      </c>
      <c r="AL70" s="997"/>
      <c r="AM70" s="997"/>
      <c r="AN70" s="997"/>
      <c r="AO70" s="997"/>
      <c r="AP70" s="997" t="s">
        <v>489</v>
      </c>
      <c r="AQ70" s="997"/>
      <c r="AR70" s="997"/>
      <c r="AS70" s="997"/>
      <c r="AT70" s="997"/>
      <c r="AU70" s="997" t="s">
        <v>489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68</v>
      </c>
      <c r="AG88" s="985"/>
      <c r="AH88" s="985"/>
      <c r="AI88" s="985"/>
      <c r="AJ88" s="985"/>
      <c r="AK88" s="989"/>
      <c r="AL88" s="989"/>
      <c r="AM88" s="989"/>
      <c r="AN88" s="989"/>
      <c r="AO88" s="989"/>
      <c r="AP88" s="985">
        <v>805</v>
      </c>
      <c r="AQ88" s="985"/>
      <c r="AR88" s="985"/>
      <c r="AS88" s="985"/>
      <c r="AT88" s="985"/>
      <c r="AU88" s="985">
        <v>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609256</v>
      </c>
      <c r="AB110" s="903"/>
      <c r="AC110" s="903"/>
      <c r="AD110" s="903"/>
      <c r="AE110" s="904"/>
      <c r="AF110" s="905">
        <v>600592</v>
      </c>
      <c r="AG110" s="903"/>
      <c r="AH110" s="903"/>
      <c r="AI110" s="903"/>
      <c r="AJ110" s="904"/>
      <c r="AK110" s="905">
        <v>590004</v>
      </c>
      <c r="AL110" s="903"/>
      <c r="AM110" s="903"/>
      <c r="AN110" s="903"/>
      <c r="AO110" s="904"/>
      <c r="AP110" s="906">
        <v>21.1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5301029</v>
      </c>
      <c r="BR110" s="830"/>
      <c r="BS110" s="830"/>
      <c r="BT110" s="830"/>
      <c r="BU110" s="830"/>
      <c r="BV110" s="830">
        <v>5179363</v>
      </c>
      <c r="BW110" s="830"/>
      <c r="BX110" s="830"/>
      <c r="BY110" s="830"/>
      <c r="BZ110" s="830"/>
      <c r="CA110" s="830">
        <v>4919811</v>
      </c>
      <c r="CB110" s="830"/>
      <c r="CC110" s="830"/>
      <c r="CD110" s="830"/>
      <c r="CE110" s="830"/>
      <c r="CF110" s="891">
        <v>175.7</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82840</v>
      </c>
      <c r="BR111" s="801"/>
      <c r="BS111" s="801"/>
      <c r="BT111" s="801"/>
      <c r="BU111" s="801"/>
      <c r="BV111" s="801">
        <v>49846</v>
      </c>
      <c r="BW111" s="801"/>
      <c r="BX111" s="801"/>
      <c r="BY111" s="801"/>
      <c r="BZ111" s="801"/>
      <c r="CA111" s="801">
        <v>28063</v>
      </c>
      <c r="CB111" s="801"/>
      <c r="CC111" s="801"/>
      <c r="CD111" s="801"/>
      <c r="CE111" s="801"/>
      <c r="CF111" s="878">
        <v>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418</v>
      </c>
      <c r="AB112" s="814"/>
      <c r="AC112" s="814"/>
      <c r="AD112" s="814"/>
      <c r="AE112" s="815"/>
      <c r="AF112" s="816" t="s">
        <v>418</v>
      </c>
      <c r="AG112" s="814"/>
      <c r="AH112" s="814"/>
      <c r="AI112" s="814"/>
      <c r="AJ112" s="815"/>
      <c r="AK112" s="816" t="s">
        <v>418</v>
      </c>
      <c r="AL112" s="814"/>
      <c r="AM112" s="814"/>
      <c r="AN112" s="814"/>
      <c r="AO112" s="815"/>
      <c r="AP112" s="784" t="s">
        <v>418</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1659375</v>
      </c>
      <c r="BR112" s="801"/>
      <c r="BS112" s="801"/>
      <c r="BT112" s="801"/>
      <c r="BU112" s="801"/>
      <c r="BV112" s="801">
        <v>1584235</v>
      </c>
      <c r="BW112" s="801"/>
      <c r="BX112" s="801"/>
      <c r="BY112" s="801"/>
      <c r="BZ112" s="801"/>
      <c r="CA112" s="801">
        <v>1499051</v>
      </c>
      <c r="CB112" s="801"/>
      <c r="CC112" s="801"/>
      <c r="CD112" s="801"/>
      <c r="CE112" s="801"/>
      <c r="CF112" s="878">
        <v>53.5</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418</v>
      </c>
      <c r="DH112" s="801"/>
      <c r="DI112" s="801"/>
      <c r="DJ112" s="801"/>
      <c r="DK112" s="801"/>
      <c r="DL112" s="801" t="s">
        <v>418</v>
      </c>
      <c r="DM112" s="801"/>
      <c r="DN112" s="801"/>
      <c r="DO112" s="801"/>
      <c r="DP112" s="801"/>
      <c r="DQ112" s="801" t="s">
        <v>418</v>
      </c>
      <c r="DR112" s="801"/>
      <c r="DS112" s="801"/>
      <c r="DT112" s="801"/>
      <c r="DU112" s="801"/>
      <c r="DV112" s="853" t="s">
        <v>418</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223058</v>
      </c>
      <c r="AB113" s="939"/>
      <c r="AC113" s="939"/>
      <c r="AD113" s="939"/>
      <c r="AE113" s="940"/>
      <c r="AF113" s="941">
        <v>215989</v>
      </c>
      <c r="AG113" s="939"/>
      <c r="AH113" s="939"/>
      <c r="AI113" s="939"/>
      <c r="AJ113" s="940"/>
      <c r="AK113" s="941">
        <v>215713</v>
      </c>
      <c r="AL113" s="939"/>
      <c r="AM113" s="939"/>
      <c r="AN113" s="939"/>
      <c r="AO113" s="940"/>
      <c r="AP113" s="942">
        <v>7.7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104462</v>
      </c>
      <c r="BR113" s="801"/>
      <c r="BS113" s="801"/>
      <c r="BT113" s="801"/>
      <c r="BU113" s="801"/>
      <c r="BV113" s="801">
        <v>76470</v>
      </c>
      <c r="BW113" s="801"/>
      <c r="BX113" s="801"/>
      <c r="BY113" s="801"/>
      <c r="BZ113" s="801"/>
      <c r="CA113" s="801">
        <v>48649</v>
      </c>
      <c r="CB113" s="801"/>
      <c r="CC113" s="801"/>
      <c r="CD113" s="801"/>
      <c r="CE113" s="801"/>
      <c r="CF113" s="878">
        <v>1.7</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418</v>
      </c>
      <c r="DH113" s="814"/>
      <c r="DI113" s="814"/>
      <c r="DJ113" s="814"/>
      <c r="DK113" s="815"/>
      <c r="DL113" s="816" t="s">
        <v>418</v>
      </c>
      <c r="DM113" s="814"/>
      <c r="DN113" s="814"/>
      <c r="DO113" s="814"/>
      <c r="DP113" s="815"/>
      <c r="DQ113" s="816" t="s">
        <v>418</v>
      </c>
      <c r="DR113" s="814"/>
      <c r="DS113" s="814"/>
      <c r="DT113" s="814"/>
      <c r="DU113" s="815"/>
      <c r="DV113" s="784" t="s">
        <v>418</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28326</v>
      </c>
      <c r="AB114" s="814"/>
      <c r="AC114" s="814"/>
      <c r="AD114" s="814"/>
      <c r="AE114" s="815"/>
      <c r="AF114" s="816">
        <v>28253</v>
      </c>
      <c r="AG114" s="814"/>
      <c r="AH114" s="814"/>
      <c r="AI114" s="814"/>
      <c r="AJ114" s="815"/>
      <c r="AK114" s="816">
        <v>28687</v>
      </c>
      <c r="AL114" s="814"/>
      <c r="AM114" s="814"/>
      <c r="AN114" s="814"/>
      <c r="AO114" s="815"/>
      <c r="AP114" s="784">
        <v>1</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1116906</v>
      </c>
      <c r="BR114" s="801"/>
      <c r="BS114" s="801"/>
      <c r="BT114" s="801"/>
      <c r="BU114" s="801"/>
      <c r="BV114" s="801">
        <v>967092</v>
      </c>
      <c r="BW114" s="801"/>
      <c r="BX114" s="801"/>
      <c r="BY114" s="801"/>
      <c r="BZ114" s="801"/>
      <c r="CA114" s="801">
        <v>948935</v>
      </c>
      <c r="CB114" s="801"/>
      <c r="CC114" s="801"/>
      <c r="CD114" s="801"/>
      <c r="CE114" s="801"/>
      <c r="CF114" s="878">
        <v>33.9</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50989</v>
      </c>
      <c r="DH114" s="814"/>
      <c r="DI114" s="814"/>
      <c r="DJ114" s="814"/>
      <c r="DK114" s="815"/>
      <c r="DL114" s="816">
        <v>25194</v>
      </c>
      <c r="DM114" s="814"/>
      <c r="DN114" s="814"/>
      <c r="DO114" s="814"/>
      <c r="DP114" s="815"/>
      <c r="DQ114" s="816">
        <v>7829</v>
      </c>
      <c r="DR114" s="814"/>
      <c r="DS114" s="814"/>
      <c r="DT114" s="814"/>
      <c r="DU114" s="815"/>
      <c r="DV114" s="784">
        <v>0.3</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33941</v>
      </c>
      <c r="AB115" s="939"/>
      <c r="AC115" s="939"/>
      <c r="AD115" s="939"/>
      <c r="AE115" s="940"/>
      <c r="AF115" s="941">
        <v>33758</v>
      </c>
      <c r="AG115" s="939"/>
      <c r="AH115" s="939"/>
      <c r="AI115" s="939"/>
      <c r="AJ115" s="940"/>
      <c r="AK115" s="941">
        <v>22313</v>
      </c>
      <c r="AL115" s="939"/>
      <c r="AM115" s="939"/>
      <c r="AN115" s="939"/>
      <c r="AO115" s="940"/>
      <c r="AP115" s="942">
        <v>0.8</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418</v>
      </c>
      <c r="BR115" s="801"/>
      <c r="BS115" s="801"/>
      <c r="BT115" s="801"/>
      <c r="BU115" s="801"/>
      <c r="BV115" s="801" t="s">
        <v>418</v>
      </c>
      <c r="BW115" s="801"/>
      <c r="BX115" s="801"/>
      <c r="BY115" s="801"/>
      <c r="BZ115" s="801"/>
      <c r="CA115" s="801" t="s">
        <v>418</v>
      </c>
      <c r="CB115" s="801"/>
      <c r="CC115" s="801"/>
      <c r="CD115" s="801"/>
      <c r="CE115" s="801"/>
      <c r="CF115" s="878" t="s">
        <v>418</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418</v>
      </c>
      <c r="DH115" s="814"/>
      <c r="DI115" s="814"/>
      <c r="DJ115" s="814"/>
      <c r="DK115" s="815"/>
      <c r="DL115" s="816" t="s">
        <v>418</v>
      </c>
      <c r="DM115" s="814"/>
      <c r="DN115" s="814"/>
      <c r="DO115" s="814"/>
      <c r="DP115" s="815"/>
      <c r="DQ115" s="816" t="s">
        <v>418</v>
      </c>
      <c r="DR115" s="814"/>
      <c r="DS115" s="814"/>
      <c r="DT115" s="814"/>
      <c r="DU115" s="815"/>
      <c r="DV115" s="784" t="s">
        <v>418</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418</v>
      </c>
      <c r="AB116" s="814"/>
      <c r="AC116" s="814"/>
      <c r="AD116" s="814"/>
      <c r="AE116" s="815"/>
      <c r="AF116" s="816" t="s">
        <v>418</v>
      </c>
      <c r="AG116" s="814"/>
      <c r="AH116" s="814"/>
      <c r="AI116" s="814"/>
      <c r="AJ116" s="815"/>
      <c r="AK116" s="816" t="s">
        <v>418</v>
      </c>
      <c r="AL116" s="814"/>
      <c r="AM116" s="814"/>
      <c r="AN116" s="814"/>
      <c r="AO116" s="815"/>
      <c r="AP116" s="784" t="s">
        <v>418</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418</v>
      </c>
      <c r="BR116" s="801"/>
      <c r="BS116" s="801"/>
      <c r="BT116" s="801"/>
      <c r="BU116" s="801"/>
      <c r="BV116" s="801" t="s">
        <v>418</v>
      </c>
      <c r="BW116" s="801"/>
      <c r="BX116" s="801"/>
      <c r="BY116" s="801"/>
      <c r="BZ116" s="801"/>
      <c r="CA116" s="801" t="s">
        <v>418</v>
      </c>
      <c r="CB116" s="801"/>
      <c r="CC116" s="801"/>
      <c r="CD116" s="801"/>
      <c r="CE116" s="801"/>
      <c r="CF116" s="878" t="s">
        <v>418</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31851</v>
      </c>
      <c r="DH116" s="814"/>
      <c r="DI116" s="814"/>
      <c r="DJ116" s="814"/>
      <c r="DK116" s="815"/>
      <c r="DL116" s="816">
        <v>24652</v>
      </c>
      <c r="DM116" s="814"/>
      <c r="DN116" s="814"/>
      <c r="DO116" s="814"/>
      <c r="DP116" s="815"/>
      <c r="DQ116" s="816">
        <v>20234</v>
      </c>
      <c r="DR116" s="814"/>
      <c r="DS116" s="814"/>
      <c r="DT116" s="814"/>
      <c r="DU116" s="815"/>
      <c r="DV116" s="784">
        <v>0.7</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894581</v>
      </c>
      <c r="AB117" s="925"/>
      <c r="AC117" s="925"/>
      <c r="AD117" s="925"/>
      <c r="AE117" s="926"/>
      <c r="AF117" s="928">
        <v>878592</v>
      </c>
      <c r="AG117" s="925"/>
      <c r="AH117" s="925"/>
      <c r="AI117" s="925"/>
      <c r="AJ117" s="926"/>
      <c r="AK117" s="928">
        <v>856717</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8264612</v>
      </c>
      <c r="BR118" s="888"/>
      <c r="BS118" s="888"/>
      <c r="BT118" s="888"/>
      <c r="BU118" s="888"/>
      <c r="BV118" s="888">
        <v>7857006</v>
      </c>
      <c r="BW118" s="888"/>
      <c r="BX118" s="888"/>
      <c r="BY118" s="888"/>
      <c r="BZ118" s="888"/>
      <c r="CA118" s="888">
        <v>7444509</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1853913</v>
      </c>
      <c r="BR119" s="830"/>
      <c r="BS119" s="830"/>
      <c r="BT119" s="830"/>
      <c r="BU119" s="830"/>
      <c r="BV119" s="830">
        <v>1836505</v>
      </c>
      <c r="BW119" s="830"/>
      <c r="BX119" s="830"/>
      <c r="BY119" s="830"/>
      <c r="BZ119" s="830"/>
      <c r="CA119" s="830">
        <v>2057003</v>
      </c>
      <c r="CB119" s="830"/>
      <c r="CC119" s="830"/>
      <c r="CD119" s="830"/>
      <c r="CE119" s="830"/>
      <c r="CF119" s="891">
        <v>73.5</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404848</v>
      </c>
      <c r="BR120" s="801"/>
      <c r="BS120" s="801"/>
      <c r="BT120" s="801"/>
      <c r="BU120" s="801"/>
      <c r="BV120" s="801">
        <v>367396</v>
      </c>
      <c r="BW120" s="801"/>
      <c r="BX120" s="801"/>
      <c r="BY120" s="801"/>
      <c r="BZ120" s="801"/>
      <c r="CA120" s="801">
        <v>335300</v>
      </c>
      <c r="CB120" s="801"/>
      <c r="CC120" s="801"/>
      <c r="CD120" s="801"/>
      <c r="CE120" s="801"/>
      <c r="CF120" s="878">
        <v>12</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1556501</v>
      </c>
      <c r="DH120" s="830"/>
      <c r="DI120" s="830"/>
      <c r="DJ120" s="830"/>
      <c r="DK120" s="830"/>
      <c r="DL120" s="830">
        <v>1407683</v>
      </c>
      <c r="DM120" s="830"/>
      <c r="DN120" s="830"/>
      <c r="DO120" s="830"/>
      <c r="DP120" s="830"/>
      <c r="DQ120" s="830">
        <v>1242684</v>
      </c>
      <c r="DR120" s="830"/>
      <c r="DS120" s="830"/>
      <c r="DT120" s="830"/>
      <c r="DU120" s="830"/>
      <c r="DV120" s="831">
        <v>44.4</v>
      </c>
      <c r="DW120" s="831"/>
      <c r="DX120" s="831"/>
      <c r="DY120" s="831"/>
      <c r="DZ120" s="832"/>
    </row>
    <row r="121" spans="1:130" s="197" customFormat="1" ht="26.25" customHeight="1" x14ac:dyDescent="0.15">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3852248</v>
      </c>
      <c r="BR121" s="888"/>
      <c r="BS121" s="888"/>
      <c r="BT121" s="888"/>
      <c r="BU121" s="888"/>
      <c r="BV121" s="888">
        <v>3672567</v>
      </c>
      <c r="BW121" s="888"/>
      <c r="BX121" s="888"/>
      <c r="BY121" s="888"/>
      <c r="BZ121" s="888"/>
      <c r="CA121" s="888">
        <v>3590431</v>
      </c>
      <c r="CB121" s="888"/>
      <c r="CC121" s="888"/>
      <c r="CD121" s="888"/>
      <c r="CE121" s="888"/>
      <c r="CF121" s="889">
        <v>128.30000000000001</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63938</v>
      </c>
      <c r="DH121" s="801"/>
      <c r="DI121" s="801"/>
      <c r="DJ121" s="801"/>
      <c r="DK121" s="801"/>
      <c r="DL121" s="801">
        <v>140189</v>
      </c>
      <c r="DM121" s="801"/>
      <c r="DN121" s="801"/>
      <c r="DO121" s="801"/>
      <c r="DP121" s="801"/>
      <c r="DQ121" s="801">
        <v>219569</v>
      </c>
      <c r="DR121" s="801"/>
      <c r="DS121" s="801"/>
      <c r="DT121" s="801"/>
      <c r="DU121" s="801"/>
      <c r="DV121" s="853">
        <v>7.8</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25760</v>
      </c>
      <c r="AB122" s="814"/>
      <c r="AC122" s="814"/>
      <c r="AD122" s="814"/>
      <c r="AE122" s="815"/>
      <c r="AF122" s="816">
        <v>25794</v>
      </c>
      <c r="AG122" s="814"/>
      <c r="AH122" s="814"/>
      <c r="AI122" s="814"/>
      <c r="AJ122" s="815"/>
      <c r="AK122" s="816">
        <v>17364</v>
      </c>
      <c r="AL122" s="814"/>
      <c r="AM122" s="814"/>
      <c r="AN122" s="814"/>
      <c r="AO122" s="815"/>
      <c r="AP122" s="784">
        <v>0.6</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6111009</v>
      </c>
      <c r="BR122" s="870"/>
      <c r="BS122" s="870"/>
      <c r="BT122" s="870"/>
      <c r="BU122" s="870"/>
      <c r="BV122" s="870">
        <v>5876468</v>
      </c>
      <c r="BW122" s="870"/>
      <c r="BX122" s="870"/>
      <c r="BY122" s="870"/>
      <c r="BZ122" s="870"/>
      <c r="CA122" s="870">
        <v>5982734</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36336</v>
      </c>
      <c r="DH122" s="801"/>
      <c r="DI122" s="801"/>
      <c r="DJ122" s="801"/>
      <c r="DK122" s="801"/>
      <c r="DL122" s="801">
        <v>33883</v>
      </c>
      <c r="DM122" s="801"/>
      <c r="DN122" s="801"/>
      <c r="DO122" s="801"/>
      <c r="DP122" s="801"/>
      <c r="DQ122" s="801">
        <v>30781</v>
      </c>
      <c r="DR122" s="801"/>
      <c r="DS122" s="801"/>
      <c r="DT122" s="801"/>
      <c r="DU122" s="801"/>
      <c r="DV122" s="853">
        <v>1.1000000000000001</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7158</v>
      </c>
      <c r="AB123" s="814"/>
      <c r="AC123" s="814"/>
      <c r="AD123" s="814"/>
      <c r="AE123" s="815"/>
      <c r="AF123" s="816">
        <v>7199</v>
      </c>
      <c r="AG123" s="814"/>
      <c r="AH123" s="814"/>
      <c r="AI123" s="814"/>
      <c r="AJ123" s="815"/>
      <c r="AK123" s="816">
        <v>4418</v>
      </c>
      <c r="AL123" s="814"/>
      <c r="AM123" s="814"/>
      <c r="AN123" s="814"/>
      <c r="AO123" s="815"/>
      <c r="AP123" s="784">
        <v>0.2</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77.099999999999994</v>
      </c>
      <c r="BR123" s="862"/>
      <c r="BS123" s="862"/>
      <c r="BT123" s="862"/>
      <c r="BU123" s="862"/>
      <c r="BV123" s="862">
        <v>73.599999999999994</v>
      </c>
      <c r="BW123" s="862"/>
      <c r="BX123" s="862"/>
      <c r="BY123" s="862"/>
      <c r="BZ123" s="862"/>
      <c r="CA123" s="862">
        <v>52.2</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v>2600</v>
      </c>
      <c r="DH123" s="814"/>
      <c r="DI123" s="814"/>
      <c r="DJ123" s="814"/>
      <c r="DK123" s="815"/>
      <c r="DL123" s="816">
        <v>2480</v>
      </c>
      <c r="DM123" s="814"/>
      <c r="DN123" s="814"/>
      <c r="DO123" s="814"/>
      <c r="DP123" s="815"/>
      <c r="DQ123" s="816">
        <v>6017</v>
      </c>
      <c r="DR123" s="814"/>
      <c r="DS123" s="814"/>
      <c r="DT123" s="814"/>
      <c r="DU123" s="815"/>
      <c r="DV123" s="784">
        <v>0.2</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451</v>
      </c>
      <c r="AB126" s="814"/>
      <c r="AC126" s="814"/>
      <c r="AD126" s="814"/>
      <c r="AE126" s="815"/>
      <c r="AF126" s="816" t="s">
        <v>451</v>
      </c>
      <c r="AG126" s="814"/>
      <c r="AH126" s="814"/>
      <c r="AI126" s="814"/>
      <c r="AJ126" s="815"/>
      <c r="AK126" s="816" t="s">
        <v>451</v>
      </c>
      <c r="AL126" s="814"/>
      <c r="AM126" s="814"/>
      <c r="AN126" s="814"/>
      <c r="AO126" s="815"/>
      <c r="AP126" s="784" t="s">
        <v>451</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451</v>
      </c>
      <c r="DH126" s="801"/>
      <c r="DI126" s="801"/>
      <c r="DJ126" s="801"/>
      <c r="DK126" s="801"/>
      <c r="DL126" s="801" t="s">
        <v>451</v>
      </c>
      <c r="DM126" s="801"/>
      <c r="DN126" s="801"/>
      <c r="DO126" s="801"/>
      <c r="DP126" s="801"/>
      <c r="DQ126" s="801" t="s">
        <v>451</v>
      </c>
      <c r="DR126" s="801"/>
      <c r="DS126" s="801"/>
      <c r="DT126" s="801"/>
      <c r="DU126" s="801"/>
      <c r="DV126" s="853" t="s">
        <v>451</v>
      </c>
      <c r="DW126" s="853"/>
      <c r="DX126" s="853"/>
      <c r="DY126" s="853"/>
      <c r="DZ126" s="854"/>
    </row>
    <row r="127" spans="1:130" s="197" customFormat="1" ht="26.25" customHeight="1" thickBot="1" x14ac:dyDescent="0.2">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1023</v>
      </c>
      <c r="AB127" s="814"/>
      <c r="AC127" s="814"/>
      <c r="AD127" s="814"/>
      <c r="AE127" s="815"/>
      <c r="AF127" s="816">
        <v>765</v>
      </c>
      <c r="AG127" s="814"/>
      <c r="AH127" s="814"/>
      <c r="AI127" s="814"/>
      <c r="AJ127" s="815"/>
      <c r="AK127" s="816">
        <v>531</v>
      </c>
      <c r="AL127" s="814"/>
      <c r="AM127" s="814"/>
      <c r="AN127" s="814"/>
      <c r="AO127" s="815"/>
      <c r="AP127" s="784">
        <v>0</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x14ac:dyDescent="0.15">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39115</v>
      </c>
      <c r="AB128" s="754"/>
      <c r="AC128" s="754"/>
      <c r="AD128" s="754"/>
      <c r="AE128" s="755"/>
      <c r="AF128" s="756">
        <v>33459</v>
      </c>
      <c r="AG128" s="754"/>
      <c r="AH128" s="754"/>
      <c r="AI128" s="754"/>
      <c r="AJ128" s="755"/>
      <c r="AK128" s="756">
        <v>35374</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3261296</v>
      </c>
      <c r="AB129" s="814"/>
      <c r="AC129" s="814"/>
      <c r="AD129" s="814"/>
      <c r="AE129" s="815"/>
      <c r="AF129" s="816">
        <v>3154313</v>
      </c>
      <c r="AG129" s="814"/>
      <c r="AH129" s="814"/>
      <c r="AI129" s="814"/>
      <c r="AJ129" s="815"/>
      <c r="AK129" s="816">
        <v>3257576</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13.6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469421</v>
      </c>
      <c r="AB130" s="814"/>
      <c r="AC130" s="814"/>
      <c r="AD130" s="814"/>
      <c r="AE130" s="815"/>
      <c r="AF130" s="816">
        <v>463861</v>
      </c>
      <c r="AG130" s="814"/>
      <c r="AH130" s="814"/>
      <c r="AI130" s="814"/>
      <c r="AJ130" s="815"/>
      <c r="AK130" s="816">
        <v>458093</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52.2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2791875</v>
      </c>
      <c r="AB131" s="747"/>
      <c r="AC131" s="747"/>
      <c r="AD131" s="747"/>
      <c r="AE131" s="748"/>
      <c r="AF131" s="749">
        <v>2690452</v>
      </c>
      <c r="AG131" s="747"/>
      <c r="AH131" s="747"/>
      <c r="AI131" s="747"/>
      <c r="AJ131" s="748"/>
      <c r="AK131" s="749">
        <v>2799483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13.827445709999999</v>
      </c>
      <c r="AB132" s="770"/>
      <c r="AC132" s="770"/>
      <c r="AD132" s="770"/>
      <c r="AE132" s="771"/>
      <c r="AF132" s="772">
        <v>14.171299100000001</v>
      </c>
      <c r="AG132" s="770"/>
      <c r="AH132" s="770"/>
      <c r="AI132" s="770"/>
      <c r="AJ132" s="771"/>
      <c r="AK132" s="772">
        <v>12.975610140000001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15.1</v>
      </c>
      <c r="AB133" s="779"/>
      <c r="AC133" s="779"/>
      <c r="AD133" s="779"/>
      <c r="AE133" s="780"/>
      <c r="AF133" s="778">
        <v>14.3</v>
      </c>
      <c r="AG133" s="779"/>
      <c r="AH133" s="779"/>
      <c r="AI133" s="779"/>
      <c r="AJ133" s="780"/>
      <c r="AK133" s="778">
        <v>13.6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857056</v>
      </c>
      <c r="L9" s="264">
        <v>144944</v>
      </c>
      <c r="M9" s="265">
        <v>105093</v>
      </c>
      <c r="N9" s="266">
        <v>37.9</v>
      </c>
    </row>
    <row r="10" spans="1:16" x14ac:dyDescent="0.15">
      <c r="A10" s="248"/>
      <c r="B10" s="244"/>
      <c r="C10" s="244"/>
      <c r="D10" s="244"/>
      <c r="E10" s="244"/>
      <c r="F10" s="244"/>
      <c r="G10" s="1163" t="s">
        <v>485</v>
      </c>
      <c r="H10" s="1164"/>
      <c r="I10" s="1164"/>
      <c r="J10" s="1165"/>
      <c r="K10" s="267">
        <v>76300</v>
      </c>
      <c r="L10" s="268">
        <v>12904</v>
      </c>
      <c r="M10" s="269">
        <v>11546</v>
      </c>
      <c r="N10" s="270">
        <v>11.8</v>
      </c>
    </row>
    <row r="11" spans="1:16" ht="13.5" customHeight="1" x14ac:dyDescent="0.15">
      <c r="A11" s="248"/>
      <c r="B11" s="244"/>
      <c r="C11" s="244"/>
      <c r="D11" s="244"/>
      <c r="E11" s="244"/>
      <c r="F11" s="244"/>
      <c r="G11" s="1163" t="s">
        <v>486</v>
      </c>
      <c r="H11" s="1164"/>
      <c r="I11" s="1164"/>
      <c r="J11" s="1165"/>
      <c r="K11" s="267">
        <v>15870</v>
      </c>
      <c r="L11" s="268">
        <v>2684</v>
      </c>
      <c r="M11" s="269">
        <v>13382</v>
      </c>
      <c r="N11" s="270">
        <v>-79.900000000000006</v>
      </c>
    </row>
    <row r="12" spans="1:16" ht="13.5" customHeight="1" x14ac:dyDescent="0.15">
      <c r="A12" s="248"/>
      <c r="B12" s="244"/>
      <c r="C12" s="244"/>
      <c r="D12" s="244"/>
      <c r="E12" s="244"/>
      <c r="F12" s="244"/>
      <c r="G12" s="1163" t="s">
        <v>487</v>
      </c>
      <c r="H12" s="1164"/>
      <c r="I12" s="1164"/>
      <c r="J12" s="1165"/>
      <c r="K12" s="267">
        <v>15365</v>
      </c>
      <c r="L12" s="268">
        <v>2599</v>
      </c>
      <c r="M12" s="269">
        <v>1458</v>
      </c>
      <c r="N12" s="270">
        <v>78.3</v>
      </c>
    </row>
    <row r="13" spans="1:16" ht="13.5" customHeight="1" x14ac:dyDescent="0.15">
      <c r="A13" s="248"/>
      <c r="B13" s="244"/>
      <c r="C13" s="244"/>
      <c r="D13" s="244"/>
      <c r="E13" s="244"/>
      <c r="F13" s="244"/>
      <c r="G13" s="1163" t="s">
        <v>488</v>
      </c>
      <c r="H13" s="1164"/>
      <c r="I13" s="1164"/>
      <c r="J13" s="1165"/>
      <c r="K13" s="267" t="s">
        <v>489</v>
      </c>
      <c r="L13" s="268" t="s">
        <v>489</v>
      </c>
      <c r="M13" s="269" t="s">
        <v>489</v>
      </c>
      <c r="N13" s="270" t="s">
        <v>489</v>
      </c>
    </row>
    <row r="14" spans="1:16" ht="13.5" customHeight="1" x14ac:dyDescent="0.15">
      <c r="A14" s="248"/>
      <c r="B14" s="244"/>
      <c r="C14" s="244"/>
      <c r="D14" s="244"/>
      <c r="E14" s="244"/>
      <c r="F14" s="244"/>
      <c r="G14" s="1163" t="s">
        <v>490</v>
      </c>
      <c r="H14" s="1164"/>
      <c r="I14" s="1164"/>
      <c r="J14" s="1165"/>
      <c r="K14" s="267">
        <v>69039</v>
      </c>
      <c r="L14" s="268">
        <v>11676</v>
      </c>
      <c r="M14" s="269">
        <v>5712</v>
      </c>
      <c r="N14" s="270">
        <v>104.4</v>
      </c>
    </row>
    <row r="15" spans="1:16" ht="13.5" customHeight="1" x14ac:dyDescent="0.15">
      <c r="A15" s="248"/>
      <c r="B15" s="244"/>
      <c r="C15" s="244"/>
      <c r="D15" s="244"/>
      <c r="E15" s="244"/>
      <c r="F15" s="244"/>
      <c r="G15" s="1163" t="s">
        <v>491</v>
      </c>
      <c r="H15" s="1164"/>
      <c r="I15" s="1164"/>
      <c r="J15" s="1165"/>
      <c r="K15" s="267">
        <v>5391</v>
      </c>
      <c r="L15" s="268">
        <v>912</v>
      </c>
      <c r="M15" s="269">
        <v>2855</v>
      </c>
      <c r="N15" s="270">
        <v>-68.099999999999994</v>
      </c>
    </row>
    <row r="16" spans="1:16" x14ac:dyDescent="0.15">
      <c r="A16" s="248"/>
      <c r="B16" s="244"/>
      <c r="C16" s="244"/>
      <c r="D16" s="244"/>
      <c r="E16" s="244"/>
      <c r="F16" s="244"/>
      <c r="G16" s="1166" t="s">
        <v>492</v>
      </c>
      <c r="H16" s="1167"/>
      <c r="I16" s="1167"/>
      <c r="J16" s="1168"/>
      <c r="K16" s="268">
        <v>-96561</v>
      </c>
      <c r="L16" s="268">
        <v>-16330</v>
      </c>
      <c r="M16" s="269">
        <v>-10245</v>
      </c>
      <c r="N16" s="270">
        <v>59.4</v>
      </c>
    </row>
    <row r="17" spans="1:16" x14ac:dyDescent="0.15">
      <c r="A17" s="248"/>
      <c r="B17" s="244"/>
      <c r="C17" s="244"/>
      <c r="D17" s="244"/>
      <c r="E17" s="244"/>
      <c r="F17" s="244"/>
      <c r="G17" s="1166" t="s">
        <v>167</v>
      </c>
      <c r="H17" s="1167"/>
      <c r="I17" s="1167"/>
      <c r="J17" s="1168"/>
      <c r="K17" s="268">
        <v>942460</v>
      </c>
      <c r="L17" s="268">
        <v>159388</v>
      </c>
      <c r="M17" s="269">
        <v>129801</v>
      </c>
      <c r="N17" s="270">
        <v>22.8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17.25</v>
      </c>
      <c r="L21" s="281">
        <v>12.01</v>
      </c>
      <c r="M21" s="282">
        <v>5.24</v>
      </c>
      <c r="N21" s="249"/>
      <c r="O21" s="283"/>
      <c r="P21" s="279"/>
    </row>
    <row r="22" spans="1:16" s="284" customFormat="1" x14ac:dyDescent="0.15">
      <c r="A22" s="279"/>
      <c r="B22" s="249"/>
      <c r="C22" s="249"/>
      <c r="D22" s="249"/>
      <c r="E22" s="249"/>
      <c r="F22" s="249"/>
      <c r="G22" s="1160" t="s">
        <v>498</v>
      </c>
      <c r="H22" s="1161"/>
      <c r="I22" s="1161"/>
      <c r="J22" s="1162"/>
      <c r="K22" s="285">
        <v>95.9</v>
      </c>
      <c r="L22" s="286">
        <v>95.9</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590004</v>
      </c>
      <c r="L32" s="294">
        <v>99781</v>
      </c>
      <c r="M32" s="295">
        <v>66201</v>
      </c>
      <c r="N32" s="296">
        <v>50.7</v>
      </c>
    </row>
    <row r="33" spans="1:16" ht="13.5" customHeight="1" x14ac:dyDescent="0.15">
      <c r="A33" s="248"/>
      <c r="B33" s="244"/>
      <c r="C33" s="244"/>
      <c r="D33" s="244"/>
      <c r="E33" s="244"/>
      <c r="F33" s="244"/>
      <c r="G33" s="1151" t="s">
        <v>503</v>
      </c>
      <c r="H33" s="1152"/>
      <c r="I33" s="1152"/>
      <c r="J33" s="1153"/>
      <c r="K33" s="294" t="s">
        <v>489</v>
      </c>
      <c r="L33" s="294" t="s">
        <v>489</v>
      </c>
      <c r="M33" s="295" t="s">
        <v>489</v>
      </c>
      <c r="N33" s="296" t="s">
        <v>489</v>
      </c>
    </row>
    <row r="34" spans="1:16" ht="27" customHeight="1" x14ac:dyDescent="0.15">
      <c r="A34" s="248"/>
      <c r="B34" s="244"/>
      <c r="C34" s="244"/>
      <c r="D34" s="244"/>
      <c r="E34" s="244"/>
      <c r="F34" s="244"/>
      <c r="G34" s="1151" t="s">
        <v>504</v>
      </c>
      <c r="H34" s="1152"/>
      <c r="I34" s="1152"/>
      <c r="J34" s="1153"/>
      <c r="K34" s="294" t="s">
        <v>489</v>
      </c>
      <c r="L34" s="294" t="s">
        <v>489</v>
      </c>
      <c r="M34" s="295" t="s">
        <v>489</v>
      </c>
      <c r="N34" s="296" t="s">
        <v>489</v>
      </c>
    </row>
    <row r="35" spans="1:16" ht="27" customHeight="1" x14ac:dyDescent="0.15">
      <c r="A35" s="248"/>
      <c r="B35" s="244"/>
      <c r="C35" s="244"/>
      <c r="D35" s="244"/>
      <c r="E35" s="244"/>
      <c r="F35" s="244"/>
      <c r="G35" s="1151" t="s">
        <v>505</v>
      </c>
      <c r="H35" s="1152"/>
      <c r="I35" s="1152"/>
      <c r="J35" s="1153"/>
      <c r="K35" s="294">
        <v>215713</v>
      </c>
      <c r="L35" s="294">
        <v>36481</v>
      </c>
      <c r="M35" s="295">
        <v>21827</v>
      </c>
      <c r="N35" s="296">
        <v>67.099999999999994</v>
      </c>
    </row>
    <row r="36" spans="1:16" ht="27" customHeight="1" x14ac:dyDescent="0.15">
      <c r="A36" s="248"/>
      <c r="B36" s="244"/>
      <c r="C36" s="244"/>
      <c r="D36" s="244"/>
      <c r="E36" s="244"/>
      <c r="F36" s="244"/>
      <c r="G36" s="1151" t="s">
        <v>506</v>
      </c>
      <c r="H36" s="1152"/>
      <c r="I36" s="1152"/>
      <c r="J36" s="1153"/>
      <c r="K36" s="294">
        <v>28687</v>
      </c>
      <c r="L36" s="294">
        <v>4852</v>
      </c>
      <c r="M36" s="295">
        <v>5334</v>
      </c>
      <c r="N36" s="296">
        <v>-9</v>
      </c>
    </row>
    <row r="37" spans="1:16" ht="13.5" customHeight="1" x14ac:dyDescent="0.15">
      <c r="A37" s="248"/>
      <c r="B37" s="244"/>
      <c r="C37" s="244"/>
      <c r="D37" s="244"/>
      <c r="E37" s="244"/>
      <c r="F37" s="244"/>
      <c r="G37" s="1151" t="s">
        <v>507</v>
      </c>
      <c r="H37" s="1152"/>
      <c r="I37" s="1152"/>
      <c r="J37" s="1153"/>
      <c r="K37" s="294">
        <v>22313</v>
      </c>
      <c r="L37" s="294">
        <v>3774</v>
      </c>
      <c r="M37" s="295">
        <v>1051</v>
      </c>
      <c r="N37" s="296">
        <v>259.10000000000002</v>
      </c>
    </row>
    <row r="38" spans="1:16" ht="27" customHeight="1" x14ac:dyDescent="0.15">
      <c r="A38" s="248"/>
      <c r="B38" s="244"/>
      <c r="C38" s="244"/>
      <c r="D38" s="244"/>
      <c r="E38" s="244"/>
      <c r="F38" s="244"/>
      <c r="G38" s="1154" t="s">
        <v>508</v>
      </c>
      <c r="H38" s="1155"/>
      <c r="I38" s="1155"/>
      <c r="J38" s="1156"/>
      <c r="K38" s="297" t="s">
        <v>489</v>
      </c>
      <c r="L38" s="297" t="s">
        <v>489</v>
      </c>
      <c r="M38" s="298">
        <v>4</v>
      </c>
      <c r="N38" s="299" t="s">
        <v>489</v>
      </c>
      <c r="O38" s="293"/>
    </row>
    <row r="39" spans="1:16" x14ac:dyDescent="0.15">
      <c r="A39" s="248"/>
      <c r="B39" s="244"/>
      <c r="C39" s="244"/>
      <c r="D39" s="244"/>
      <c r="E39" s="244"/>
      <c r="F39" s="244"/>
      <c r="G39" s="1154" t="s">
        <v>509</v>
      </c>
      <c r="H39" s="1155"/>
      <c r="I39" s="1155"/>
      <c r="J39" s="1156"/>
      <c r="K39" s="300">
        <v>-35374</v>
      </c>
      <c r="L39" s="300">
        <v>-5982</v>
      </c>
      <c r="M39" s="301">
        <v>-2306</v>
      </c>
      <c r="N39" s="302">
        <v>159.4</v>
      </c>
      <c r="O39" s="293"/>
    </row>
    <row r="40" spans="1:16" ht="27" customHeight="1" x14ac:dyDescent="0.15">
      <c r="A40" s="248"/>
      <c r="B40" s="244"/>
      <c r="C40" s="244"/>
      <c r="D40" s="244"/>
      <c r="E40" s="244"/>
      <c r="F40" s="244"/>
      <c r="G40" s="1151" t="s">
        <v>510</v>
      </c>
      <c r="H40" s="1152"/>
      <c r="I40" s="1152"/>
      <c r="J40" s="1153"/>
      <c r="K40" s="300">
        <v>-458093</v>
      </c>
      <c r="L40" s="300">
        <v>-77472</v>
      </c>
      <c r="M40" s="301">
        <v>-67056</v>
      </c>
      <c r="N40" s="302">
        <v>15.5</v>
      </c>
      <c r="O40" s="293"/>
    </row>
    <row r="41" spans="1:16" x14ac:dyDescent="0.15">
      <c r="A41" s="248"/>
      <c r="B41" s="244"/>
      <c r="C41" s="244"/>
      <c r="D41" s="244"/>
      <c r="E41" s="244"/>
      <c r="F41" s="244"/>
      <c r="G41" s="1157" t="s">
        <v>278</v>
      </c>
      <c r="H41" s="1158"/>
      <c r="I41" s="1158"/>
      <c r="J41" s="1159"/>
      <c r="K41" s="294">
        <v>363250</v>
      </c>
      <c r="L41" s="300">
        <v>61432</v>
      </c>
      <c r="M41" s="301">
        <v>25054</v>
      </c>
      <c r="N41" s="302">
        <v>145.19999999999999</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282031</v>
      </c>
      <c r="J51" s="320">
        <v>47257</v>
      </c>
      <c r="K51" s="321">
        <v>8.5</v>
      </c>
      <c r="L51" s="322">
        <v>92021</v>
      </c>
      <c r="M51" s="323">
        <v>-24.5</v>
      </c>
      <c r="N51" s="324">
        <v>33</v>
      </c>
    </row>
    <row r="52" spans="1:14" x14ac:dyDescent="0.15">
      <c r="A52" s="248"/>
      <c r="B52" s="244"/>
      <c r="C52" s="244"/>
      <c r="D52" s="244"/>
      <c r="E52" s="244"/>
      <c r="F52" s="244"/>
      <c r="G52" s="325"/>
      <c r="H52" s="326" t="s">
        <v>521</v>
      </c>
      <c r="I52" s="327">
        <v>211596</v>
      </c>
      <c r="J52" s="328">
        <v>35455</v>
      </c>
      <c r="K52" s="329">
        <v>-7.5</v>
      </c>
      <c r="L52" s="330">
        <v>52579</v>
      </c>
      <c r="M52" s="331">
        <v>-23.2</v>
      </c>
      <c r="N52" s="332">
        <v>15.7</v>
      </c>
    </row>
    <row r="53" spans="1:14" x14ac:dyDescent="0.15">
      <c r="A53" s="248"/>
      <c r="B53" s="244"/>
      <c r="C53" s="244"/>
      <c r="D53" s="244"/>
      <c r="E53" s="244"/>
      <c r="F53" s="244"/>
      <c r="G53" s="310" t="s">
        <v>522</v>
      </c>
      <c r="H53" s="311"/>
      <c r="I53" s="319">
        <v>182952</v>
      </c>
      <c r="J53" s="320">
        <v>30967</v>
      </c>
      <c r="K53" s="321">
        <v>-34.5</v>
      </c>
      <c r="L53" s="322">
        <v>94828</v>
      </c>
      <c r="M53" s="323">
        <v>3.1</v>
      </c>
      <c r="N53" s="324">
        <v>-37.6</v>
      </c>
    </row>
    <row r="54" spans="1:14" x14ac:dyDescent="0.15">
      <c r="A54" s="248"/>
      <c r="B54" s="244"/>
      <c r="C54" s="244"/>
      <c r="D54" s="244"/>
      <c r="E54" s="244"/>
      <c r="F54" s="244"/>
      <c r="G54" s="325"/>
      <c r="H54" s="326" t="s">
        <v>521</v>
      </c>
      <c r="I54" s="327">
        <v>124828</v>
      </c>
      <c r="J54" s="328">
        <v>21129</v>
      </c>
      <c r="K54" s="329">
        <v>-40.4</v>
      </c>
      <c r="L54" s="330">
        <v>55133</v>
      </c>
      <c r="M54" s="331">
        <v>4.9000000000000004</v>
      </c>
      <c r="N54" s="332">
        <v>-45.3</v>
      </c>
    </row>
    <row r="55" spans="1:14" x14ac:dyDescent="0.15">
      <c r="A55" s="248"/>
      <c r="B55" s="244"/>
      <c r="C55" s="244"/>
      <c r="D55" s="244"/>
      <c r="E55" s="244"/>
      <c r="F55" s="244"/>
      <c r="G55" s="310" t="s">
        <v>523</v>
      </c>
      <c r="H55" s="311"/>
      <c r="I55" s="319">
        <v>413815</v>
      </c>
      <c r="J55" s="320">
        <v>68501</v>
      </c>
      <c r="K55" s="321">
        <v>121.2</v>
      </c>
      <c r="L55" s="322">
        <v>119674</v>
      </c>
      <c r="M55" s="323">
        <v>26.2</v>
      </c>
      <c r="N55" s="324">
        <v>95</v>
      </c>
    </row>
    <row r="56" spans="1:14" x14ac:dyDescent="0.15">
      <c r="A56" s="248"/>
      <c r="B56" s="244"/>
      <c r="C56" s="244"/>
      <c r="D56" s="244"/>
      <c r="E56" s="244"/>
      <c r="F56" s="244"/>
      <c r="G56" s="325"/>
      <c r="H56" s="326" t="s">
        <v>521</v>
      </c>
      <c r="I56" s="327">
        <v>112829</v>
      </c>
      <c r="J56" s="328">
        <v>18677</v>
      </c>
      <c r="K56" s="329">
        <v>-11.6</v>
      </c>
      <c r="L56" s="330">
        <v>57803</v>
      </c>
      <c r="M56" s="331">
        <v>4.8</v>
      </c>
      <c r="N56" s="332">
        <v>-16.399999999999999</v>
      </c>
    </row>
    <row r="57" spans="1:14" x14ac:dyDescent="0.15">
      <c r="A57" s="248"/>
      <c r="B57" s="244"/>
      <c r="C57" s="244"/>
      <c r="D57" s="244"/>
      <c r="E57" s="244"/>
      <c r="F57" s="244"/>
      <c r="G57" s="310" t="s">
        <v>524</v>
      </c>
      <c r="H57" s="311"/>
      <c r="I57" s="319">
        <v>618716</v>
      </c>
      <c r="J57" s="320">
        <v>103603</v>
      </c>
      <c r="K57" s="321">
        <v>51.2</v>
      </c>
      <c r="L57" s="322">
        <v>119685</v>
      </c>
      <c r="M57" s="323">
        <v>0</v>
      </c>
      <c r="N57" s="324">
        <v>51.2</v>
      </c>
    </row>
    <row r="58" spans="1:14" x14ac:dyDescent="0.15">
      <c r="A58" s="248"/>
      <c r="B58" s="244"/>
      <c r="C58" s="244"/>
      <c r="D58" s="244"/>
      <c r="E58" s="244"/>
      <c r="F58" s="244"/>
      <c r="G58" s="325"/>
      <c r="H58" s="326" t="s">
        <v>521</v>
      </c>
      <c r="I58" s="327">
        <v>218757</v>
      </c>
      <c r="J58" s="328">
        <v>36630</v>
      </c>
      <c r="K58" s="329">
        <v>96.1</v>
      </c>
      <c r="L58" s="330">
        <v>68464</v>
      </c>
      <c r="M58" s="331">
        <v>18.399999999999999</v>
      </c>
      <c r="N58" s="332">
        <v>77.7</v>
      </c>
    </row>
    <row r="59" spans="1:14" x14ac:dyDescent="0.15">
      <c r="A59" s="248"/>
      <c r="B59" s="244"/>
      <c r="C59" s="244"/>
      <c r="D59" s="244"/>
      <c r="E59" s="244"/>
      <c r="F59" s="244"/>
      <c r="G59" s="310" t="s">
        <v>525</v>
      </c>
      <c r="H59" s="311"/>
      <c r="I59" s="319">
        <v>242962</v>
      </c>
      <c r="J59" s="320">
        <v>41089</v>
      </c>
      <c r="K59" s="321">
        <v>-60.3</v>
      </c>
      <c r="L59" s="322">
        <v>128611</v>
      </c>
      <c r="M59" s="323">
        <v>7.5</v>
      </c>
      <c r="N59" s="324">
        <v>-67.8</v>
      </c>
    </row>
    <row r="60" spans="1:14" x14ac:dyDescent="0.15">
      <c r="A60" s="248"/>
      <c r="B60" s="244"/>
      <c r="C60" s="244"/>
      <c r="D60" s="244"/>
      <c r="E60" s="244"/>
      <c r="F60" s="244"/>
      <c r="G60" s="325"/>
      <c r="H60" s="326" t="s">
        <v>521</v>
      </c>
      <c r="I60" s="333">
        <v>173397</v>
      </c>
      <c r="J60" s="328">
        <v>29325</v>
      </c>
      <c r="K60" s="329">
        <v>-19.899999999999999</v>
      </c>
      <c r="L60" s="330">
        <v>61552</v>
      </c>
      <c r="M60" s="331">
        <v>-10.1</v>
      </c>
      <c r="N60" s="332">
        <v>-9.8000000000000007</v>
      </c>
    </row>
    <row r="61" spans="1:14" x14ac:dyDescent="0.15">
      <c r="A61" s="248"/>
      <c r="B61" s="244"/>
      <c r="C61" s="244"/>
      <c r="D61" s="244"/>
      <c r="E61" s="244"/>
      <c r="F61" s="244"/>
      <c r="G61" s="310" t="s">
        <v>526</v>
      </c>
      <c r="H61" s="334"/>
      <c r="I61" s="335">
        <v>348095</v>
      </c>
      <c r="J61" s="336">
        <v>58283</v>
      </c>
      <c r="K61" s="337">
        <v>17.2</v>
      </c>
      <c r="L61" s="338">
        <v>110964</v>
      </c>
      <c r="M61" s="339">
        <v>2.5</v>
      </c>
      <c r="N61" s="324">
        <v>14.7</v>
      </c>
    </row>
    <row r="62" spans="1:14" x14ac:dyDescent="0.15">
      <c r="A62" s="248"/>
      <c r="B62" s="244"/>
      <c r="C62" s="244"/>
      <c r="D62" s="244"/>
      <c r="E62" s="244"/>
      <c r="F62" s="244"/>
      <c r="G62" s="325"/>
      <c r="H62" s="326" t="s">
        <v>521</v>
      </c>
      <c r="I62" s="327">
        <v>168281</v>
      </c>
      <c r="J62" s="328">
        <v>28243</v>
      </c>
      <c r="K62" s="329">
        <v>3.3</v>
      </c>
      <c r="L62" s="330">
        <v>59106</v>
      </c>
      <c r="M62" s="331">
        <v>-1</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35.119999999999997</v>
      </c>
      <c r="G47" s="12">
        <v>40.369999999999997</v>
      </c>
      <c r="H47" s="12">
        <v>43.96</v>
      </c>
      <c r="I47" s="12">
        <v>45.32</v>
      </c>
      <c r="J47" s="13">
        <v>48.43</v>
      </c>
    </row>
    <row r="48" spans="2:10" ht="57.75" customHeight="1" x14ac:dyDescent="0.15">
      <c r="B48" s="14"/>
      <c r="C48" s="1171" t="s">
        <v>4</v>
      </c>
      <c r="D48" s="1171"/>
      <c r="E48" s="1172"/>
      <c r="F48" s="15">
        <v>2.08</v>
      </c>
      <c r="G48" s="16">
        <v>2.2599999999999998</v>
      </c>
      <c r="H48" s="16">
        <v>2.77</v>
      </c>
      <c r="I48" s="16">
        <v>2.5499999999999998</v>
      </c>
      <c r="J48" s="17">
        <v>4.16</v>
      </c>
    </row>
    <row r="49" spans="2:10" ht="57.75" customHeight="1" thickBot="1" x14ac:dyDescent="0.2">
      <c r="B49" s="18"/>
      <c r="C49" s="1173" t="s">
        <v>5</v>
      </c>
      <c r="D49" s="1173"/>
      <c r="E49" s="1174"/>
      <c r="F49" s="19">
        <v>5.15</v>
      </c>
      <c r="G49" s="20">
        <v>6.07</v>
      </c>
      <c r="H49" s="20">
        <v>3.96</v>
      </c>
      <c r="I49" s="20" t="s">
        <v>533</v>
      </c>
      <c r="J49" s="21">
        <v>6.24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534</v>
      </c>
      <c r="D34" s="1181"/>
      <c r="E34" s="1182"/>
      <c r="F34" s="32" t="s">
        <v>535</v>
      </c>
      <c r="G34" s="33" t="s">
        <v>536</v>
      </c>
      <c r="H34" s="33" t="s">
        <v>537</v>
      </c>
      <c r="I34" s="33" t="s">
        <v>538</v>
      </c>
      <c r="J34" s="34" t="s">
        <v>539</v>
      </c>
      <c r="K34" s="22"/>
      <c r="L34" s="22"/>
      <c r="M34" s="22"/>
      <c r="N34" s="22"/>
      <c r="O34" s="22"/>
      <c r="P34" s="22"/>
    </row>
    <row r="35" spans="1:16" ht="39" customHeight="1" x14ac:dyDescent="0.15">
      <c r="A35" s="22"/>
      <c r="B35" s="35"/>
      <c r="C35" s="1175" t="s">
        <v>540</v>
      </c>
      <c r="D35" s="1176"/>
      <c r="E35" s="1177"/>
      <c r="F35" s="36">
        <v>2.08</v>
      </c>
      <c r="G35" s="37">
        <v>2.25</v>
      </c>
      <c r="H35" s="37">
        <v>2.77</v>
      </c>
      <c r="I35" s="37">
        <v>2.54</v>
      </c>
      <c r="J35" s="38">
        <v>4.1500000000000004</v>
      </c>
      <c r="K35" s="22"/>
      <c r="L35" s="22"/>
      <c r="M35" s="22"/>
      <c r="N35" s="22"/>
      <c r="O35" s="22"/>
      <c r="P35" s="22"/>
    </row>
    <row r="36" spans="1:16" ht="39" customHeight="1" x14ac:dyDescent="0.15">
      <c r="A36" s="22"/>
      <c r="B36" s="35"/>
      <c r="C36" s="1175" t="s">
        <v>541</v>
      </c>
      <c r="D36" s="1176"/>
      <c r="E36" s="1177"/>
      <c r="F36" s="36">
        <v>1.6</v>
      </c>
      <c r="G36" s="37">
        <v>0.98</v>
      </c>
      <c r="H36" s="37">
        <v>1.1100000000000001</v>
      </c>
      <c r="I36" s="37">
        <v>2.88</v>
      </c>
      <c r="J36" s="38">
        <v>2.73</v>
      </c>
      <c r="K36" s="22"/>
      <c r="L36" s="22"/>
      <c r="M36" s="22"/>
      <c r="N36" s="22"/>
      <c r="O36" s="22"/>
      <c r="P36" s="22"/>
    </row>
    <row r="37" spans="1:16" ht="39" customHeight="1" x14ac:dyDescent="0.15">
      <c r="A37" s="22"/>
      <c r="B37" s="35"/>
      <c r="C37" s="1175" t="s">
        <v>542</v>
      </c>
      <c r="D37" s="1176"/>
      <c r="E37" s="1177"/>
      <c r="F37" s="36">
        <v>1.25</v>
      </c>
      <c r="G37" s="37">
        <v>1.37</v>
      </c>
      <c r="H37" s="37">
        <v>1.56</v>
      </c>
      <c r="I37" s="37">
        <v>1.68</v>
      </c>
      <c r="J37" s="38">
        <v>1.99</v>
      </c>
      <c r="K37" s="22"/>
      <c r="L37" s="22"/>
      <c r="M37" s="22"/>
      <c r="N37" s="22"/>
      <c r="O37" s="22"/>
      <c r="P37" s="22"/>
    </row>
    <row r="38" spans="1:16" ht="39" customHeight="1" x14ac:dyDescent="0.15">
      <c r="A38" s="22"/>
      <c r="B38" s="35"/>
      <c r="C38" s="1175" t="s">
        <v>543</v>
      </c>
      <c r="D38" s="1176"/>
      <c r="E38" s="1177"/>
      <c r="F38" s="36">
        <v>1.01</v>
      </c>
      <c r="G38" s="37">
        <v>0.93</v>
      </c>
      <c r="H38" s="37">
        <v>0.99</v>
      </c>
      <c r="I38" s="37">
        <v>1.22</v>
      </c>
      <c r="J38" s="38">
        <v>1.47</v>
      </c>
      <c r="K38" s="22"/>
      <c r="L38" s="22"/>
      <c r="M38" s="22"/>
      <c r="N38" s="22"/>
      <c r="O38" s="22"/>
      <c r="P38" s="22"/>
    </row>
    <row r="39" spans="1:16" ht="39" customHeight="1" x14ac:dyDescent="0.15">
      <c r="A39" s="22"/>
      <c r="B39" s="35"/>
      <c r="C39" s="1175" t="s">
        <v>544</v>
      </c>
      <c r="D39" s="1176"/>
      <c r="E39" s="1177"/>
      <c r="F39" s="36">
        <v>0.93</v>
      </c>
      <c r="G39" s="37">
        <v>1.24</v>
      </c>
      <c r="H39" s="37">
        <v>0.64</v>
      </c>
      <c r="I39" s="37">
        <v>1.22</v>
      </c>
      <c r="J39" s="38">
        <v>0.73</v>
      </c>
      <c r="K39" s="22"/>
      <c r="L39" s="22"/>
      <c r="M39" s="22"/>
      <c r="N39" s="22"/>
      <c r="O39" s="22"/>
      <c r="P39" s="22"/>
    </row>
    <row r="40" spans="1:16" ht="39" customHeight="1" x14ac:dyDescent="0.15">
      <c r="A40" s="22"/>
      <c r="B40" s="35"/>
      <c r="C40" s="1175" t="s">
        <v>545</v>
      </c>
      <c r="D40" s="1176"/>
      <c r="E40" s="1177"/>
      <c r="F40" s="36">
        <v>0.09</v>
      </c>
      <c r="G40" s="37">
        <v>0.12</v>
      </c>
      <c r="H40" s="37">
        <v>0.17</v>
      </c>
      <c r="I40" s="37">
        <v>0.16</v>
      </c>
      <c r="J40" s="38">
        <v>0.16</v>
      </c>
      <c r="K40" s="22"/>
      <c r="L40" s="22"/>
      <c r="M40" s="22"/>
      <c r="N40" s="22"/>
      <c r="O40" s="22"/>
      <c r="P40" s="22"/>
    </row>
    <row r="41" spans="1:16" ht="39" customHeight="1" x14ac:dyDescent="0.15">
      <c r="A41" s="22"/>
      <c r="B41" s="35"/>
      <c r="C41" s="1175" t="s">
        <v>546</v>
      </c>
      <c r="D41" s="1176"/>
      <c r="E41" s="1177"/>
      <c r="F41" s="36">
        <v>0.01</v>
      </c>
      <c r="G41" s="37">
        <v>0.01</v>
      </c>
      <c r="H41" s="37">
        <v>0</v>
      </c>
      <c r="I41" s="37">
        <v>0.03</v>
      </c>
      <c r="J41" s="38">
        <v>0.03</v>
      </c>
      <c r="K41" s="22"/>
      <c r="L41" s="22"/>
      <c r="M41" s="22"/>
      <c r="N41" s="22"/>
      <c r="O41" s="22"/>
      <c r="P41" s="22"/>
    </row>
    <row r="42" spans="1:16" ht="39" customHeight="1" x14ac:dyDescent="0.15">
      <c r="A42" s="22"/>
      <c r="B42" s="39"/>
      <c r="C42" s="1175" t="s">
        <v>547</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548</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680</v>
      </c>
      <c r="L45" s="60">
        <v>647</v>
      </c>
      <c r="M45" s="60">
        <v>609</v>
      </c>
      <c r="N45" s="60">
        <v>601</v>
      </c>
      <c r="O45" s="61">
        <v>590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242</v>
      </c>
      <c r="L48" s="64">
        <v>237</v>
      </c>
      <c r="M48" s="64">
        <v>223</v>
      </c>
      <c r="N48" s="64">
        <v>216</v>
      </c>
      <c r="O48" s="65">
        <v>216</v>
      </c>
      <c r="P48" s="48"/>
      <c r="Q48" s="48"/>
      <c r="R48" s="48"/>
      <c r="S48" s="48"/>
      <c r="T48" s="48"/>
      <c r="U48" s="48"/>
    </row>
    <row r="49" spans="1:21" ht="30.75" customHeight="1" x14ac:dyDescent="0.15">
      <c r="A49" s="48"/>
      <c r="B49" s="1193"/>
      <c r="C49" s="1194"/>
      <c r="D49" s="62"/>
      <c r="E49" s="1185" t="s">
        <v>16</v>
      </c>
      <c r="F49" s="1185"/>
      <c r="G49" s="1185"/>
      <c r="H49" s="1185"/>
      <c r="I49" s="1185"/>
      <c r="J49" s="1186"/>
      <c r="K49" s="63">
        <v>29</v>
      </c>
      <c r="L49" s="64">
        <v>29</v>
      </c>
      <c r="M49" s="64">
        <v>28</v>
      </c>
      <c r="N49" s="64">
        <v>28</v>
      </c>
      <c r="O49" s="65">
        <v>29</v>
      </c>
      <c r="P49" s="48"/>
      <c r="Q49" s="48"/>
      <c r="R49" s="48"/>
      <c r="S49" s="48"/>
      <c r="T49" s="48"/>
      <c r="U49" s="48"/>
    </row>
    <row r="50" spans="1:21" ht="30.75" customHeight="1" x14ac:dyDescent="0.15">
      <c r="A50" s="48"/>
      <c r="B50" s="1193"/>
      <c r="C50" s="1194"/>
      <c r="D50" s="62"/>
      <c r="E50" s="1185" t="s">
        <v>17</v>
      </c>
      <c r="F50" s="1185"/>
      <c r="G50" s="1185"/>
      <c r="H50" s="1185"/>
      <c r="I50" s="1185"/>
      <c r="J50" s="1186"/>
      <c r="K50" s="63">
        <v>34</v>
      </c>
      <c r="L50" s="64">
        <v>34</v>
      </c>
      <c r="M50" s="64">
        <v>34</v>
      </c>
      <c r="N50" s="64">
        <v>34</v>
      </c>
      <c r="O50" s="65">
        <v>22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538</v>
      </c>
      <c r="L52" s="64">
        <v>527</v>
      </c>
      <c r="M52" s="64">
        <v>507</v>
      </c>
      <c r="N52" s="64">
        <v>496</v>
      </c>
      <c r="O52" s="65">
        <v>493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447</v>
      </c>
      <c r="L53" s="69">
        <v>420</v>
      </c>
      <c r="M53" s="69">
        <v>387</v>
      </c>
      <c r="N53" s="69">
        <v>383</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1" t="s">
        <v>24</v>
      </c>
      <c r="C41" s="1212"/>
      <c r="D41" s="81"/>
      <c r="E41" s="1213" t="s">
        <v>25</v>
      </c>
      <c r="F41" s="1213"/>
      <c r="G41" s="1213"/>
      <c r="H41" s="1214"/>
      <c r="I41" s="82">
        <v>5862</v>
      </c>
      <c r="J41" s="83">
        <v>5558</v>
      </c>
      <c r="K41" s="83">
        <v>5301</v>
      </c>
      <c r="L41" s="83">
        <v>5179</v>
      </c>
      <c r="M41" s="84">
        <v>4920</v>
      </c>
    </row>
    <row r="42" spans="2:13" ht="27.75" customHeight="1" x14ac:dyDescent="0.15">
      <c r="B42" s="1201"/>
      <c r="C42" s="1202"/>
      <c r="D42" s="85"/>
      <c r="E42" s="1205" t="s">
        <v>26</v>
      </c>
      <c r="F42" s="1205"/>
      <c r="G42" s="1205"/>
      <c r="H42" s="1206"/>
      <c r="I42" s="86">
        <v>159</v>
      </c>
      <c r="J42" s="87">
        <v>116</v>
      </c>
      <c r="K42" s="87">
        <v>83</v>
      </c>
      <c r="L42" s="87">
        <v>50</v>
      </c>
      <c r="M42" s="88">
        <v>28</v>
      </c>
    </row>
    <row r="43" spans="2:13" ht="27.75" customHeight="1" x14ac:dyDescent="0.15">
      <c r="B43" s="1201"/>
      <c r="C43" s="1202"/>
      <c r="D43" s="85"/>
      <c r="E43" s="1205" t="s">
        <v>27</v>
      </c>
      <c r="F43" s="1205"/>
      <c r="G43" s="1205"/>
      <c r="H43" s="1206"/>
      <c r="I43" s="86">
        <v>1721</v>
      </c>
      <c r="J43" s="87">
        <v>1663</v>
      </c>
      <c r="K43" s="87">
        <v>1659</v>
      </c>
      <c r="L43" s="87">
        <v>1584</v>
      </c>
      <c r="M43" s="88">
        <v>1499</v>
      </c>
    </row>
    <row r="44" spans="2:13" ht="27.75" customHeight="1" x14ac:dyDescent="0.15">
      <c r="B44" s="1201"/>
      <c r="C44" s="1202"/>
      <c r="D44" s="85"/>
      <c r="E44" s="1205" t="s">
        <v>28</v>
      </c>
      <c r="F44" s="1205"/>
      <c r="G44" s="1205"/>
      <c r="H44" s="1206"/>
      <c r="I44" s="86">
        <v>157</v>
      </c>
      <c r="J44" s="87">
        <v>130</v>
      </c>
      <c r="K44" s="87">
        <v>104</v>
      </c>
      <c r="L44" s="87">
        <v>76</v>
      </c>
      <c r="M44" s="88">
        <v>49</v>
      </c>
    </row>
    <row r="45" spans="2:13" ht="27.75" customHeight="1" x14ac:dyDescent="0.15">
      <c r="B45" s="1201"/>
      <c r="C45" s="1202"/>
      <c r="D45" s="85"/>
      <c r="E45" s="1205" t="s">
        <v>29</v>
      </c>
      <c r="F45" s="1205"/>
      <c r="G45" s="1205"/>
      <c r="H45" s="1206"/>
      <c r="I45" s="86">
        <v>1188</v>
      </c>
      <c r="J45" s="87">
        <v>1185</v>
      </c>
      <c r="K45" s="87">
        <v>1117</v>
      </c>
      <c r="L45" s="87">
        <v>967</v>
      </c>
      <c r="M45" s="88">
        <v>949</v>
      </c>
    </row>
    <row r="46" spans="2:13" ht="27.75" customHeight="1" x14ac:dyDescent="0.15">
      <c r="B46" s="1201"/>
      <c r="C46" s="1202"/>
      <c r="D46" s="85"/>
      <c r="E46" s="1205" t="s">
        <v>30</v>
      </c>
      <c r="F46" s="1205"/>
      <c r="G46" s="1205"/>
      <c r="H46" s="1206"/>
      <c r="I46" s="86" t="s">
        <v>489</v>
      </c>
      <c r="J46" s="87" t="s">
        <v>489</v>
      </c>
      <c r="K46" s="87" t="s">
        <v>489</v>
      </c>
      <c r="L46" s="87" t="s">
        <v>489</v>
      </c>
      <c r="M46" s="88" t="s">
        <v>489</v>
      </c>
    </row>
    <row r="47" spans="2:13" ht="27.75" customHeight="1" x14ac:dyDescent="0.15">
      <c r="B47" s="1201"/>
      <c r="C47" s="1202"/>
      <c r="D47" s="85"/>
      <c r="E47" s="1205" t="s">
        <v>31</v>
      </c>
      <c r="F47" s="1205"/>
      <c r="G47" s="1205"/>
      <c r="H47" s="1206"/>
      <c r="I47" s="86" t="s">
        <v>489</v>
      </c>
      <c r="J47" s="87" t="s">
        <v>489</v>
      </c>
      <c r="K47" s="87" t="s">
        <v>489</v>
      </c>
      <c r="L47" s="87" t="s">
        <v>489</v>
      </c>
      <c r="M47" s="88" t="s">
        <v>489</v>
      </c>
    </row>
    <row r="48" spans="2:13" ht="27.75" customHeight="1" x14ac:dyDescent="0.15">
      <c r="B48" s="1203"/>
      <c r="C48" s="1204"/>
      <c r="D48" s="85"/>
      <c r="E48" s="1205" t="s">
        <v>32</v>
      </c>
      <c r="F48" s="1205"/>
      <c r="G48" s="1205"/>
      <c r="H48" s="1206"/>
      <c r="I48" s="86" t="s">
        <v>489</v>
      </c>
      <c r="J48" s="87" t="s">
        <v>489</v>
      </c>
      <c r="K48" s="87" t="s">
        <v>489</v>
      </c>
      <c r="L48" s="87" t="s">
        <v>489</v>
      </c>
      <c r="M48" s="88" t="s">
        <v>489</v>
      </c>
    </row>
    <row r="49" spans="2:13" ht="27.75" customHeight="1" x14ac:dyDescent="0.15">
      <c r="B49" s="1199" t="s">
        <v>33</v>
      </c>
      <c r="C49" s="1200"/>
      <c r="D49" s="89"/>
      <c r="E49" s="1205" t="s">
        <v>34</v>
      </c>
      <c r="F49" s="1205"/>
      <c r="G49" s="1205"/>
      <c r="H49" s="1206"/>
      <c r="I49" s="86">
        <v>1669</v>
      </c>
      <c r="J49" s="87">
        <v>1793</v>
      </c>
      <c r="K49" s="87">
        <v>1854</v>
      </c>
      <c r="L49" s="87">
        <v>1837</v>
      </c>
      <c r="M49" s="88">
        <v>2057</v>
      </c>
    </row>
    <row r="50" spans="2:13" ht="27.75" customHeight="1" x14ac:dyDescent="0.15">
      <c r="B50" s="1201"/>
      <c r="C50" s="1202"/>
      <c r="D50" s="85"/>
      <c r="E50" s="1205" t="s">
        <v>35</v>
      </c>
      <c r="F50" s="1205"/>
      <c r="G50" s="1205"/>
      <c r="H50" s="1206"/>
      <c r="I50" s="86">
        <v>458</v>
      </c>
      <c r="J50" s="87">
        <v>429</v>
      </c>
      <c r="K50" s="87">
        <v>405</v>
      </c>
      <c r="L50" s="87">
        <v>367</v>
      </c>
      <c r="M50" s="88">
        <v>335</v>
      </c>
    </row>
    <row r="51" spans="2:13" ht="27.75" customHeight="1" x14ac:dyDescent="0.15">
      <c r="B51" s="1203"/>
      <c r="C51" s="1204"/>
      <c r="D51" s="85"/>
      <c r="E51" s="1205" t="s">
        <v>36</v>
      </c>
      <c r="F51" s="1205"/>
      <c r="G51" s="1205"/>
      <c r="H51" s="1206"/>
      <c r="I51" s="86">
        <v>4209</v>
      </c>
      <c r="J51" s="87">
        <v>4035</v>
      </c>
      <c r="K51" s="87">
        <v>3852</v>
      </c>
      <c r="L51" s="87">
        <v>3673</v>
      </c>
      <c r="M51" s="88">
        <v>3590</v>
      </c>
    </row>
    <row r="52" spans="2:13" ht="27.75" customHeight="1" thickBot="1" x14ac:dyDescent="0.2">
      <c r="B52" s="1207" t="s">
        <v>37</v>
      </c>
      <c r="C52" s="1208"/>
      <c r="D52" s="90"/>
      <c r="E52" s="1209" t="s">
        <v>38</v>
      </c>
      <c r="F52" s="1209"/>
      <c r="G52" s="1209"/>
      <c r="H52" s="1210"/>
      <c r="I52" s="91">
        <v>2751</v>
      </c>
      <c r="J52" s="92">
        <v>2395</v>
      </c>
      <c r="K52" s="92">
        <v>2154</v>
      </c>
      <c r="L52" s="92">
        <v>1981</v>
      </c>
      <c r="M52" s="93">
        <v>1462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564</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564</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558</v>
      </c>
      <c r="I42" s="352"/>
      <c r="J42" s="352"/>
      <c r="K42" s="352"/>
      <c r="L42" s="244"/>
      <c r="M42" s="244"/>
      <c r="N42" s="244"/>
      <c r="O42" s="244"/>
    </row>
    <row r="43" spans="2:17" ht="13.5" x14ac:dyDescent="0.15">
      <c r="B43" s="248"/>
      <c r="C43" s="244"/>
      <c r="D43" s="244"/>
      <c r="E43" s="244"/>
      <c r="F43" s="244"/>
      <c r="G43" s="1229" t="s">
        <v>565</v>
      </c>
      <c r="H43" s="1230"/>
      <c r="I43" s="1230"/>
      <c r="J43" s="1230"/>
      <c r="K43" s="1230"/>
      <c r="L43" s="1230"/>
      <c r="M43" s="1230"/>
      <c r="N43" s="1230"/>
      <c r="O43" s="1231"/>
    </row>
    <row r="44" spans="2:17" ht="13.5" x14ac:dyDescent="0.15">
      <c r="B44" s="248"/>
      <c r="C44" s="244"/>
      <c r="D44" s="244"/>
      <c r="E44" s="244"/>
      <c r="F44" s="244"/>
      <c r="G44" s="1232"/>
      <c r="H44" s="1233"/>
      <c r="I44" s="1233"/>
      <c r="J44" s="1233"/>
      <c r="K44" s="1233"/>
      <c r="L44" s="1233"/>
      <c r="M44" s="1233"/>
      <c r="N44" s="1233"/>
      <c r="O44" s="1234"/>
    </row>
    <row r="45" spans="2:17" ht="13.5" x14ac:dyDescent="0.15">
      <c r="B45" s="248"/>
      <c r="C45" s="244"/>
      <c r="D45" s="244"/>
      <c r="E45" s="244"/>
      <c r="F45" s="244"/>
      <c r="G45" s="1232"/>
      <c r="H45" s="1233"/>
      <c r="I45" s="1233"/>
      <c r="J45" s="1233"/>
      <c r="K45" s="1233"/>
      <c r="L45" s="1233"/>
      <c r="M45" s="1233"/>
      <c r="N45" s="1233"/>
      <c r="O45" s="1234"/>
    </row>
    <row r="46" spans="2:17" ht="13.5" x14ac:dyDescent="0.15">
      <c r="B46" s="248"/>
      <c r="C46" s="244"/>
      <c r="D46" s="244"/>
      <c r="E46" s="244"/>
      <c r="F46" s="244"/>
      <c r="G46" s="1232"/>
      <c r="H46" s="1233"/>
      <c r="I46" s="1233"/>
      <c r="J46" s="1233"/>
      <c r="K46" s="1233"/>
      <c r="L46" s="1233"/>
      <c r="M46" s="1233"/>
      <c r="N46" s="1233"/>
      <c r="O46" s="1234"/>
    </row>
    <row r="47" spans="2:17" ht="13.5" x14ac:dyDescent="0.15">
      <c r="B47" s="248"/>
      <c r="C47" s="244"/>
      <c r="D47" s="244"/>
      <c r="E47" s="244"/>
      <c r="F47" s="244"/>
      <c r="G47" s="1235"/>
      <c r="H47" s="1236"/>
      <c r="I47" s="1236"/>
      <c r="J47" s="1236"/>
      <c r="K47" s="1236"/>
      <c r="L47" s="1236"/>
      <c r="M47" s="1236"/>
      <c r="N47" s="1236"/>
      <c r="O47" s="1237"/>
    </row>
    <row r="48" spans="2:17" ht="13.5" x14ac:dyDescent="0.15">
      <c r="B48" s="248"/>
      <c r="C48" s="244"/>
      <c r="D48" s="244"/>
      <c r="E48" s="244"/>
      <c r="F48" s="244"/>
      <c r="G48" s="244"/>
      <c r="H48" s="363"/>
      <c r="I48" s="363"/>
      <c r="J48" s="363"/>
    </row>
    <row r="49" spans="1:17" ht="13.5" x14ac:dyDescent="0.15">
      <c r="B49" s="248"/>
      <c r="C49" s="244"/>
      <c r="D49" s="244"/>
      <c r="E49" s="244"/>
      <c r="F49" s="244"/>
      <c r="G49" s="243" t="s">
        <v>562</v>
      </c>
    </row>
    <row r="50" spans="1:17" ht="13.5" x14ac:dyDescent="0.15">
      <c r="B50" s="248"/>
      <c r="C50" s="244"/>
      <c r="D50" s="244"/>
      <c r="E50" s="244"/>
      <c r="F50" s="244"/>
      <c r="G50" s="1238"/>
      <c r="H50" s="1239"/>
      <c r="I50" s="1239"/>
      <c r="J50" s="1240"/>
      <c r="K50" s="345" t="s">
        <v>528</v>
      </c>
      <c r="L50" s="345" t="s">
        <v>529</v>
      </c>
      <c r="M50" s="345" t="s">
        <v>530</v>
      </c>
      <c r="N50" s="345" t="s">
        <v>531</v>
      </c>
      <c r="O50" s="345" t="s">
        <v>532</v>
      </c>
    </row>
    <row r="51" spans="1:17" ht="13.5" x14ac:dyDescent="0.15">
      <c r="B51" s="248"/>
      <c r="C51" s="244"/>
      <c r="D51" s="244"/>
      <c r="E51" s="244"/>
      <c r="F51" s="244"/>
      <c r="G51" s="1241" t="s">
        <v>556</v>
      </c>
      <c r="H51" s="1242"/>
      <c r="I51" s="1247" t="s">
        <v>554</v>
      </c>
      <c r="J51" s="1247"/>
      <c r="K51" s="1250"/>
      <c r="L51" s="1250"/>
      <c r="M51" s="1250"/>
      <c r="N51" s="1250"/>
      <c r="O51" s="1217">
        <v>52.2</v>
      </c>
    </row>
    <row r="52" spans="1:17" ht="13.5" x14ac:dyDescent="0.15">
      <c r="B52" s="248"/>
      <c r="C52" s="244"/>
      <c r="D52" s="244"/>
      <c r="E52" s="244"/>
      <c r="F52" s="244"/>
      <c r="G52" s="1243"/>
      <c r="H52" s="1244"/>
      <c r="I52" s="1248"/>
      <c r="J52" s="1248"/>
      <c r="K52" s="1217"/>
      <c r="L52" s="1217"/>
      <c r="M52" s="1217"/>
      <c r="N52" s="1217"/>
      <c r="O52" s="1217"/>
    </row>
    <row r="53" spans="1:17" ht="13.5" x14ac:dyDescent="0.15">
      <c r="A53" s="355"/>
      <c r="B53" s="248"/>
      <c r="C53" s="244"/>
      <c r="D53" s="244"/>
      <c r="E53" s="244"/>
      <c r="F53" s="244"/>
      <c r="G53" s="1243"/>
      <c r="H53" s="1244"/>
      <c r="I53" s="1227" t="s">
        <v>561</v>
      </c>
      <c r="J53" s="1227"/>
      <c r="K53" s="1249"/>
      <c r="L53" s="1249"/>
      <c r="M53" s="1249"/>
      <c r="N53" s="1249"/>
      <c r="O53" s="1215">
        <v>52.9</v>
      </c>
    </row>
    <row r="54" spans="1:17" ht="13.5" x14ac:dyDescent="0.15">
      <c r="A54" s="355"/>
      <c r="B54" s="248"/>
      <c r="C54" s="244"/>
      <c r="D54" s="244"/>
      <c r="E54" s="244"/>
      <c r="F54" s="244"/>
      <c r="G54" s="1245"/>
      <c r="H54" s="1246"/>
      <c r="I54" s="1227"/>
      <c r="J54" s="1227"/>
      <c r="K54" s="1216"/>
      <c r="L54" s="1216"/>
      <c r="M54" s="1216"/>
      <c r="N54" s="1216"/>
      <c r="O54" s="1216"/>
    </row>
    <row r="55" spans="1:17" ht="13.5" x14ac:dyDescent="0.15">
      <c r="A55" s="355"/>
      <c r="B55" s="248"/>
      <c r="C55" s="244"/>
      <c r="D55" s="244"/>
      <c r="E55" s="244"/>
      <c r="F55" s="244"/>
      <c r="G55" s="1221" t="s">
        <v>555</v>
      </c>
      <c r="H55" s="1222"/>
      <c r="I55" s="1227" t="s">
        <v>554</v>
      </c>
      <c r="J55" s="1227"/>
      <c r="K55" s="1250"/>
      <c r="L55" s="1250"/>
      <c r="M55" s="1250"/>
      <c r="N55" s="1250"/>
      <c r="O55" s="1217">
        <v>0.8</v>
      </c>
    </row>
    <row r="56" spans="1:17" ht="13.5" x14ac:dyDescent="0.15">
      <c r="A56" s="355"/>
      <c r="B56" s="248"/>
      <c r="C56" s="244"/>
      <c r="D56" s="244"/>
      <c r="E56" s="244"/>
      <c r="F56" s="244"/>
      <c r="G56" s="1223"/>
      <c r="H56" s="1224"/>
      <c r="I56" s="1227"/>
      <c r="J56" s="1227"/>
      <c r="K56" s="1217"/>
      <c r="L56" s="1217"/>
      <c r="M56" s="1217"/>
      <c r="N56" s="1217"/>
      <c r="O56" s="1217"/>
    </row>
    <row r="57" spans="1:17" s="355" customFormat="1" ht="13.5" x14ac:dyDescent="0.15">
      <c r="B57" s="356"/>
      <c r="C57" s="352"/>
      <c r="D57" s="352"/>
      <c r="E57" s="352"/>
      <c r="F57" s="352"/>
      <c r="G57" s="1223"/>
      <c r="H57" s="1224"/>
      <c r="I57" s="1219" t="s">
        <v>560</v>
      </c>
      <c r="J57" s="1219"/>
      <c r="K57" s="1249"/>
      <c r="L57" s="1249"/>
      <c r="M57" s="1249"/>
      <c r="N57" s="1249"/>
      <c r="O57" s="1215">
        <v>56.4</v>
      </c>
      <c r="P57" s="361"/>
      <c r="Q57" s="356"/>
    </row>
    <row r="58" spans="1:17" s="355" customFormat="1" ht="13.5" x14ac:dyDescent="0.15">
      <c r="A58" s="243"/>
      <c r="B58" s="356"/>
      <c r="C58" s="352"/>
      <c r="D58" s="352"/>
      <c r="E58" s="352"/>
      <c r="F58" s="352"/>
      <c r="G58" s="1225"/>
      <c r="H58" s="1226"/>
      <c r="I58" s="1219"/>
      <c r="J58" s="1219"/>
      <c r="K58" s="1216"/>
      <c r="L58" s="1216"/>
      <c r="M58" s="1216"/>
      <c r="N58" s="1216"/>
      <c r="O58" s="1216"/>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559</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558</v>
      </c>
      <c r="I64" s="352"/>
      <c r="J64" s="352"/>
      <c r="K64" s="352"/>
      <c r="L64" s="244"/>
      <c r="M64" s="244"/>
      <c r="N64" s="244"/>
      <c r="O64" s="244"/>
    </row>
    <row r="65" spans="2:30" ht="13.5" x14ac:dyDescent="0.15">
      <c r="B65" s="248"/>
      <c r="C65" s="244"/>
      <c r="D65" s="244"/>
      <c r="E65" s="244"/>
      <c r="F65" s="244"/>
      <c r="G65" s="1229" t="s">
        <v>566</v>
      </c>
      <c r="H65" s="1230"/>
      <c r="I65" s="1230"/>
      <c r="J65" s="1230"/>
      <c r="K65" s="1230"/>
      <c r="L65" s="1230"/>
      <c r="M65" s="1230"/>
      <c r="N65" s="1230"/>
      <c r="O65" s="1231"/>
    </row>
    <row r="66" spans="2:30" ht="13.5" x14ac:dyDescent="0.15">
      <c r="B66" s="248"/>
      <c r="C66" s="244"/>
      <c r="D66" s="244"/>
      <c r="E66" s="244"/>
      <c r="F66" s="244"/>
      <c r="G66" s="1232"/>
      <c r="H66" s="1233"/>
      <c r="I66" s="1233"/>
      <c r="J66" s="1233"/>
      <c r="K66" s="1233"/>
      <c r="L66" s="1233"/>
      <c r="M66" s="1233"/>
      <c r="N66" s="1233"/>
      <c r="O66" s="1234"/>
    </row>
    <row r="67" spans="2:30" ht="13.5" x14ac:dyDescent="0.15">
      <c r="B67" s="248"/>
      <c r="C67" s="244"/>
      <c r="D67" s="244"/>
      <c r="E67" s="244"/>
      <c r="F67" s="244"/>
      <c r="G67" s="1232"/>
      <c r="H67" s="1233"/>
      <c r="I67" s="1233"/>
      <c r="J67" s="1233"/>
      <c r="K67" s="1233"/>
      <c r="L67" s="1233"/>
      <c r="M67" s="1233"/>
      <c r="N67" s="1233"/>
      <c r="O67" s="1234"/>
    </row>
    <row r="68" spans="2:30" ht="13.5" x14ac:dyDescent="0.15">
      <c r="B68" s="248"/>
      <c r="C68" s="244"/>
      <c r="D68" s="244"/>
      <c r="E68" s="244"/>
      <c r="F68" s="244"/>
      <c r="G68" s="1232"/>
      <c r="H68" s="1233"/>
      <c r="I68" s="1233"/>
      <c r="J68" s="1233"/>
      <c r="K68" s="1233"/>
      <c r="L68" s="1233"/>
      <c r="M68" s="1233"/>
      <c r="N68" s="1233"/>
      <c r="O68" s="1234"/>
    </row>
    <row r="69" spans="2:30" ht="13.5" x14ac:dyDescent="0.15">
      <c r="B69" s="248"/>
      <c r="C69" s="244"/>
      <c r="D69" s="244"/>
      <c r="E69" s="244"/>
      <c r="F69" s="244"/>
      <c r="G69" s="1235"/>
      <c r="H69" s="1236"/>
      <c r="I69" s="1236"/>
      <c r="J69" s="1236"/>
      <c r="K69" s="1236"/>
      <c r="L69" s="1236"/>
      <c r="M69" s="1236"/>
      <c r="N69" s="1236"/>
      <c r="O69" s="123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557</v>
      </c>
      <c r="I71" s="349"/>
      <c r="J71" s="348"/>
      <c r="K71" s="348"/>
      <c r="L71" s="347"/>
      <c r="M71" s="348"/>
      <c r="N71" s="347"/>
      <c r="O71" s="346"/>
    </row>
    <row r="72" spans="2:30" ht="13.5" x14ac:dyDescent="0.15">
      <c r="B72" s="248"/>
      <c r="C72" s="244"/>
      <c r="D72" s="244"/>
      <c r="E72" s="244"/>
      <c r="F72" s="244"/>
      <c r="G72" s="1238"/>
      <c r="H72" s="1239"/>
      <c r="I72" s="1239"/>
      <c r="J72" s="1240"/>
      <c r="K72" s="345" t="s">
        <v>528</v>
      </c>
      <c r="L72" s="345" t="s">
        <v>529</v>
      </c>
      <c r="M72" s="345" t="s">
        <v>530</v>
      </c>
      <c r="N72" s="345" t="s">
        <v>531</v>
      </c>
      <c r="O72" s="345" t="s">
        <v>532</v>
      </c>
    </row>
    <row r="73" spans="2:30" ht="13.5" x14ac:dyDescent="0.15">
      <c r="B73" s="248"/>
      <c r="C73" s="244"/>
      <c r="D73" s="244"/>
      <c r="E73" s="244"/>
      <c r="F73" s="244"/>
      <c r="G73" s="1241" t="s">
        <v>556</v>
      </c>
      <c r="H73" s="1242"/>
      <c r="I73" s="1247" t="s">
        <v>554</v>
      </c>
      <c r="J73" s="1247"/>
      <c r="K73" s="1228">
        <v>101.3</v>
      </c>
      <c r="L73" s="1228">
        <v>86</v>
      </c>
      <c r="M73" s="1217">
        <v>77.099999999999994</v>
      </c>
      <c r="N73" s="1217">
        <v>73.599999999999994</v>
      </c>
      <c r="O73" s="1217">
        <v>52.2</v>
      </c>
      <c r="S73" s="243">
        <v>9.9</v>
      </c>
    </row>
    <row r="74" spans="2:30" ht="13.5" x14ac:dyDescent="0.15">
      <c r="B74" s="248"/>
      <c r="C74" s="244"/>
      <c r="D74" s="244"/>
      <c r="E74" s="244"/>
      <c r="F74" s="244"/>
      <c r="G74" s="1243"/>
      <c r="H74" s="1244"/>
      <c r="I74" s="1248"/>
      <c r="J74" s="1248"/>
      <c r="K74" s="1228"/>
      <c r="L74" s="1228"/>
      <c r="M74" s="1217"/>
      <c r="N74" s="1217"/>
      <c r="O74" s="1217"/>
    </row>
    <row r="75" spans="2:30" ht="13.5" x14ac:dyDescent="0.15">
      <c r="B75" s="248"/>
      <c r="C75" s="244"/>
      <c r="D75" s="244"/>
      <c r="E75" s="244"/>
      <c r="F75" s="244"/>
      <c r="G75" s="1243"/>
      <c r="H75" s="1244"/>
      <c r="I75" s="1227" t="s">
        <v>553</v>
      </c>
      <c r="J75" s="1227"/>
      <c r="K75" s="1215">
        <v>15.6</v>
      </c>
      <c r="L75" s="1215">
        <v>15.3</v>
      </c>
      <c r="M75" s="1215">
        <v>15.1</v>
      </c>
      <c r="N75" s="1215">
        <v>14.3</v>
      </c>
      <c r="O75" s="1215">
        <v>13.6</v>
      </c>
      <c r="U75" s="243">
        <v>81.2</v>
      </c>
      <c r="W75" s="243">
        <v>87.2</v>
      </c>
      <c r="Y75" s="243">
        <v>99.8</v>
      </c>
      <c r="AA75" s="243">
        <v>109.5</v>
      </c>
      <c r="AC75" s="243">
        <v>115.2</v>
      </c>
    </row>
    <row r="76" spans="2:30" ht="13.5" x14ac:dyDescent="0.15">
      <c r="B76" s="248"/>
      <c r="C76" s="244"/>
      <c r="D76" s="244"/>
      <c r="E76" s="244"/>
      <c r="F76" s="244"/>
      <c r="G76" s="1245"/>
      <c r="H76" s="1246"/>
      <c r="I76" s="1227"/>
      <c r="J76" s="1227"/>
      <c r="K76" s="1216"/>
      <c r="L76" s="1216"/>
      <c r="M76" s="1216"/>
      <c r="N76" s="1216"/>
      <c r="O76" s="1216"/>
    </row>
    <row r="77" spans="2:30" ht="13.5" x14ac:dyDescent="0.15">
      <c r="B77" s="248"/>
      <c r="C77" s="244"/>
      <c r="D77" s="244"/>
      <c r="E77" s="244"/>
      <c r="F77" s="244"/>
      <c r="G77" s="1221" t="s">
        <v>555</v>
      </c>
      <c r="H77" s="1222"/>
      <c r="I77" s="1227" t="s">
        <v>554</v>
      </c>
      <c r="J77" s="1227"/>
      <c r="K77" s="1228">
        <v>38.6</v>
      </c>
      <c r="L77" s="1228">
        <v>28.4</v>
      </c>
      <c r="M77" s="1217">
        <v>20.5</v>
      </c>
      <c r="N77" s="1217">
        <v>17.899999999999999</v>
      </c>
      <c r="O77" s="1217">
        <v>0.8</v>
      </c>
      <c r="R77" s="243">
        <v>12.3</v>
      </c>
      <c r="T77" s="243">
        <v>11.1</v>
      </c>
    </row>
    <row r="78" spans="2:30" ht="13.5" x14ac:dyDescent="0.15">
      <c r="B78" s="248"/>
      <c r="C78" s="244"/>
      <c r="D78" s="244"/>
      <c r="E78" s="244"/>
      <c r="F78" s="244"/>
      <c r="G78" s="1223"/>
      <c r="H78" s="1224"/>
      <c r="I78" s="1227"/>
      <c r="J78" s="1227"/>
      <c r="K78" s="1228"/>
      <c r="L78" s="1228"/>
      <c r="M78" s="1217"/>
      <c r="N78" s="1217"/>
      <c r="O78" s="1217"/>
    </row>
    <row r="79" spans="2:30" ht="13.5" x14ac:dyDescent="0.15">
      <c r="B79" s="248"/>
      <c r="C79" s="244"/>
      <c r="D79" s="244"/>
      <c r="E79" s="244"/>
      <c r="F79" s="244"/>
      <c r="G79" s="1223"/>
      <c r="H79" s="1224"/>
      <c r="I79" s="1218" t="s">
        <v>553</v>
      </c>
      <c r="J79" s="1219"/>
      <c r="K79" s="1220">
        <v>12.6</v>
      </c>
      <c r="L79" s="1220">
        <v>11.4</v>
      </c>
      <c r="M79" s="1220">
        <v>10.5</v>
      </c>
      <c r="N79" s="1220">
        <v>9.5</v>
      </c>
      <c r="O79" s="1220">
        <v>8.1</v>
      </c>
      <c r="V79" s="243">
        <v>53.5</v>
      </c>
      <c r="X79" s="243">
        <v>48.2</v>
      </c>
      <c r="Z79" s="243">
        <v>34.200000000000003</v>
      </c>
      <c r="AB79" s="243">
        <v>30.3</v>
      </c>
      <c r="AD79" s="243">
        <v>28.9</v>
      </c>
    </row>
    <row r="80" spans="2:30" ht="13.5" x14ac:dyDescent="0.15">
      <c r="B80" s="248"/>
      <c r="C80" s="244"/>
      <c r="D80" s="244"/>
      <c r="E80" s="244"/>
      <c r="F80" s="244"/>
      <c r="G80" s="1225"/>
      <c r="H80" s="1226"/>
      <c r="I80" s="1219"/>
      <c r="J80" s="1219"/>
      <c r="K80" s="1220"/>
      <c r="L80" s="1220"/>
      <c r="M80" s="1220"/>
      <c r="N80" s="1220"/>
      <c r="O80" s="122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47257</v>
      </c>
      <c r="E3" s="116"/>
      <c r="F3" s="117">
        <v>92021</v>
      </c>
      <c r="G3" s="118"/>
      <c r="H3" s="119"/>
    </row>
    <row r="4" spans="1:8" x14ac:dyDescent="0.15">
      <c r="A4" s="120"/>
      <c r="B4" s="121"/>
      <c r="C4" s="122"/>
      <c r="D4" s="123">
        <v>35455</v>
      </c>
      <c r="E4" s="124"/>
      <c r="F4" s="125">
        <v>52579</v>
      </c>
      <c r="G4" s="126"/>
      <c r="H4" s="127"/>
    </row>
    <row r="5" spans="1:8" x14ac:dyDescent="0.15">
      <c r="A5" s="108" t="s">
        <v>522</v>
      </c>
      <c r="B5" s="113"/>
      <c r="C5" s="114"/>
      <c r="D5" s="115">
        <v>30967</v>
      </c>
      <c r="E5" s="116"/>
      <c r="F5" s="117">
        <v>94828</v>
      </c>
      <c r="G5" s="118"/>
      <c r="H5" s="119"/>
    </row>
    <row r="6" spans="1:8" x14ac:dyDescent="0.15">
      <c r="A6" s="120"/>
      <c r="B6" s="121"/>
      <c r="C6" s="122"/>
      <c r="D6" s="123">
        <v>21129</v>
      </c>
      <c r="E6" s="124"/>
      <c r="F6" s="125">
        <v>55133</v>
      </c>
      <c r="G6" s="126"/>
      <c r="H6" s="127"/>
    </row>
    <row r="7" spans="1:8" x14ac:dyDescent="0.15">
      <c r="A7" s="108" t="s">
        <v>523</v>
      </c>
      <c r="B7" s="113"/>
      <c r="C7" s="114"/>
      <c r="D7" s="115">
        <v>68501</v>
      </c>
      <c r="E7" s="116"/>
      <c r="F7" s="117">
        <v>119674</v>
      </c>
      <c r="G7" s="118"/>
      <c r="H7" s="119"/>
    </row>
    <row r="8" spans="1:8" x14ac:dyDescent="0.15">
      <c r="A8" s="120"/>
      <c r="B8" s="121"/>
      <c r="C8" s="122"/>
      <c r="D8" s="123">
        <v>18677</v>
      </c>
      <c r="E8" s="124"/>
      <c r="F8" s="125">
        <v>57803</v>
      </c>
      <c r="G8" s="126"/>
      <c r="H8" s="127"/>
    </row>
    <row r="9" spans="1:8" x14ac:dyDescent="0.15">
      <c r="A9" s="108" t="s">
        <v>524</v>
      </c>
      <c r="B9" s="113"/>
      <c r="C9" s="114"/>
      <c r="D9" s="115">
        <v>103603</v>
      </c>
      <c r="E9" s="116"/>
      <c r="F9" s="117">
        <v>119685</v>
      </c>
      <c r="G9" s="118"/>
      <c r="H9" s="119"/>
    </row>
    <row r="10" spans="1:8" x14ac:dyDescent="0.15">
      <c r="A10" s="120"/>
      <c r="B10" s="121"/>
      <c r="C10" s="122"/>
      <c r="D10" s="123">
        <v>36630</v>
      </c>
      <c r="E10" s="124"/>
      <c r="F10" s="125">
        <v>68464</v>
      </c>
      <c r="G10" s="126"/>
      <c r="H10" s="127"/>
    </row>
    <row r="11" spans="1:8" x14ac:dyDescent="0.15">
      <c r="A11" s="108" t="s">
        <v>525</v>
      </c>
      <c r="B11" s="113"/>
      <c r="C11" s="114"/>
      <c r="D11" s="115">
        <v>41089</v>
      </c>
      <c r="E11" s="116"/>
      <c r="F11" s="117">
        <v>128611</v>
      </c>
      <c r="G11" s="118"/>
      <c r="H11" s="119"/>
    </row>
    <row r="12" spans="1:8" x14ac:dyDescent="0.15">
      <c r="A12" s="120"/>
      <c r="B12" s="121"/>
      <c r="C12" s="128"/>
      <c r="D12" s="123">
        <v>29325</v>
      </c>
      <c r="E12" s="124"/>
      <c r="F12" s="125">
        <v>61552</v>
      </c>
      <c r="G12" s="126"/>
      <c r="H12" s="127"/>
    </row>
    <row r="13" spans="1:8" x14ac:dyDescent="0.15">
      <c r="A13" s="108"/>
      <c r="B13" s="113"/>
      <c r="C13" s="129"/>
      <c r="D13" s="130">
        <v>58283</v>
      </c>
      <c r="E13" s="131"/>
      <c r="F13" s="132">
        <v>110964</v>
      </c>
      <c r="G13" s="133"/>
      <c r="H13" s="119"/>
    </row>
    <row r="14" spans="1:8" x14ac:dyDescent="0.15">
      <c r="A14" s="120"/>
      <c r="B14" s="121"/>
      <c r="C14" s="122"/>
      <c r="D14" s="123">
        <v>28243</v>
      </c>
      <c r="E14" s="124"/>
      <c r="F14" s="125">
        <v>59106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2.08</v>
      </c>
      <c r="C19" s="134">
        <f>ROUND(VALUE(SUBSTITUTE(実質収支比率等に係る経年分析!G$48,"▲","-")),2)</f>
        <v>2.2599999999999998</v>
      </c>
      <c r="D19" s="134">
        <f>ROUND(VALUE(SUBSTITUTE(実質収支比率等に係る経年分析!H$48,"▲","-")),2)</f>
        <v>2.77</v>
      </c>
      <c r="E19" s="134">
        <f>ROUND(VALUE(SUBSTITUTE(実質収支比率等に係る経年分析!I$48,"▲","-")),2)</f>
        <v>2.5499999999999998</v>
      </c>
      <c r="F19" s="134">
        <f>ROUND(VALUE(SUBSTITUTE(実質収支比率等に係る経年分析!J$48,"▲","-")),2)</f>
        <v>4.16</v>
      </c>
    </row>
    <row r="20" spans="1:11" x14ac:dyDescent="0.15">
      <c r="A20" s="134" t="s">
        <v>43</v>
      </c>
      <c r="B20" s="134">
        <f>ROUND(VALUE(SUBSTITUTE(実質収支比率等に係る経年分析!F$47,"▲","-")),2)</f>
        <v>35.119999999999997</v>
      </c>
      <c r="C20" s="134">
        <f>ROUND(VALUE(SUBSTITUTE(実質収支比率等に係る経年分析!G$47,"▲","-")),2)</f>
        <v>40.369999999999997</v>
      </c>
      <c r="D20" s="134">
        <f>ROUND(VALUE(SUBSTITUTE(実質収支比率等に係る経年分析!H$47,"▲","-")),2)</f>
        <v>43.96</v>
      </c>
      <c r="E20" s="134">
        <f>ROUND(VALUE(SUBSTITUTE(実質収支比率等に係る経年分析!I$47,"▲","-")),2)</f>
        <v>45.32</v>
      </c>
      <c r="F20" s="134">
        <f>ROUND(VALUE(SUBSTITUTE(実質収支比率等に係る経年分析!J$47,"▲","-")),2)</f>
        <v>48.43</v>
      </c>
    </row>
    <row r="21" spans="1:11" x14ac:dyDescent="0.15">
      <c r="A21" s="134" t="s">
        <v>44</v>
      </c>
      <c r="B21" s="134">
        <f>IF(ISNUMBER(VALUE(SUBSTITUTE(実質収支比率等に係る経年分析!F$49,"▲","-"))),ROUND(VALUE(SUBSTITUTE(実質収支比率等に係る経年分析!F$49,"▲","-")),2),NA())</f>
        <v>5.15</v>
      </c>
      <c r="C21" s="134">
        <f>IF(ISNUMBER(VALUE(SUBSTITUTE(実質収支比率等に係る経年分析!G$49,"▲","-"))),ROUND(VALUE(SUBSTITUTE(実質収支比率等に係る経年分析!G$49,"▲","-")),2),NA())</f>
        <v>6.07</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6.24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x14ac:dyDescent="0.15">
      <c r="A32" s="135" t="str">
        <f>IF(連結実質赤字比率に係る赤字・黒字の構成分析!C$38="",NA(),連結実質赤字比率に係る赤字・黒字の構成分析!C$38)</f>
        <v>ガス事業会計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1.47</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1.99</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2.65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2.5499999999999998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3.57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538</v>
      </c>
      <c r="E42" s="136"/>
      <c r="F42" s="136"/>
      <c r="G42" s="136">
        <f>'実質公債費比率（分子）の構造'!L$52</f>
        <v>527</v>
      </c>
      <c r="H42" s="136"/>
      <c r="I42" s="136"/>
      <c r="J42" s="136">
        <f>'実質公債費比率（分子）の構造'!M$52</f>
        <v>507</v>
      </c>
      <c r="K42" s="136"/>
      <c r="L42" s="136"/>
      <c r="M42" s="136">
        <f>'実質公債費比率（分子）の構造'!N$52</f>
        <v>496</v>
      </c>
      <c r="N42" s="136"/>
      <c r="O42" s="136"/>
      <c r="P42" s="136">
        <f>'実質公債費比率（分子）の構造'!O$52</f>
        <v>493</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34</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22</v>
      </c>
      <c r="O44" s="136"/>
      <c r="P44" s="136"/>
    </row>
    <row r="45" spans="1:16" x14ac:dyDescent="0.15">
      <c r="A45" s="136" t="s">
        <v>53</v>
      </c>
      <c r="B45" s="136">
        <f>'実質公債費比率（分子）の構造'!K$49</f>
        <v>29</v>
      </c>
      <c r="C45" s="136"/>
      <c r="D45" s="136"/>
      <c r="E45" s="136">
        <f>'実質公債費比率（分子）の構造'!L$49</f>
        <v>29</v>
      </c>
      <c r="F45" s="136"/>
      <c r="G45" s="136"/>
      <c r="H45" s="136">
        <f>'実質公債費比率（分子）の構造'!M$49</f>
        <v>28</v>
      </c>
      <c r="I45" s="136"/>
      <c r="J45" s="136"/>
      <c r="K45" s="136">
        <f>'実質公債費比率（分子）の構造'!N$49</f>
        <v>28</v>
      </c>
      <c r="L45" s="136"/>
      <c r="M45" s="136"/>
      <c r="N45" s="136">
        <f>'実質公債費比率（分子）の構造'!O$49</f>
        <v>29</v>
      </c>
      <c r="O45" s="136"/>
      <c r="P45" s="136"/>
    </row>
    <row r="46" spans="1:16" x14ac:dyDescent="0.15">
      <c r="A46" s="136" t="s">
        <v>54</v>
      </c>
      <c r="B46" s="136">
        <f>'実質公債費比率（分子）の構造'!K$48</f>
        <v>242</v>
      </c>
      <c r="C46" s="136"/>
      <c r="D46" s="136"/>
      <c r="E46" s="136">
        <f>'実質公債費比率（分子）の構造'!L$48</f>
        <v>237</v>
      </c>
      <c r="F46" s="136"/>
      <c r="G46" s="136"/>
      <c r="H46" s="136">
        <f>'実質公債費比率（分子）の構造'!M$48</f>
        <v>223</v>
      </c>
      <c r="I46" s="136"/>
      <c r="J46" s="136"/>
      <c r="K46" s="136">
        <f>'実質公債費比率（分子）の構造'!N$48</f>
        <v>216</v>
      </c>
      <c r="L46" s="136"/>
      <c r="M46" s="136"/>
      <c r="N46" s="136">
        <f>'実質公債費比率（分子）の構造'!O$48</f>
        <v>216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680</v>
      </c>
      <c r="C49" s="136"/>
      <c r="D49" s="136"/>
      <c r="E49" s="136">
        <f>'実質公債費比率（分子）の構造'!L$45</f>
        <v>647</v>
      </c>
      <c r="F49" s="136"/>
      <c r="G49" s="136"/>
      <c r="H49" s="136">
        <f>'実質公債費比率（分子）の構造'!M$45</f>
        <v>609</v>
      </c>
      <c r="I49" s="136"/>
      <c r="J49" s="136"/>
      <c r="K49" s="136">
        <f>'実質公債費比率（分子）の構造'!N$45</f>
        <v>601</v>
      </c>
      <c r="L49" s="136"/>
      <c r="M49" s="136"/>
      <c r="N49" s="136">
        <f>'実質公債費比率（分子）の構造'!O$45</f>
        <v>590</v>
      </c>
      <c r="O49" s="136"/>
      <c r="P49" s="136"/>
    </row>
    <row r="50" spans="1:16" x14ac:dyDescent="0.15">
      <c r="A50" s="136" t="s">
        <v>58</v>
      </c>
      <c r="B50" s="136" t="e">
        <f>NA()</f>
        <v>#N/A</v>
      </c>
      <c r="C50" s="136">
        <f>IF(ISNUMBER('実質公債費比率（分子）の構造'!K$53),'実質公債費比率（分子）の構造'!K$53,NA())</f>
        <v>447</v>
      </c>
      <c r="D50" s="136" t="e">
        <f>NA()</f>
        <v>#N/A</v>
      </c>
      <c r="E50" s="136" t="e">
        <f>NA()</f>
        <v>#N/A</v>
      </c>
      <c r="F50" s="136">
        <f>IF(ISNUMBER('実質公債費比率（分子）の構造'!L$53),'実質公債費比率（分子）の構造'!L$53,NA())</f>
        <v>420</v>
      </c>
      <c r="G50" s="136" t="e">
        <f>NA()</f>
        <v>#N/A</v>
      </c>
      <c r="H50" s="136" t="e">
        <f>NA()</f>
        <v>#N/A</v>
      </c>
      <c r="I50" s="136">
        <f>IF(ISNUMBER('実質公債費比率（分子）の構造'!M$53),'実質公債費比率（分子）の構造'!M$53,NA())</f>
        <v>387</v>
      </c>
      <c r="J50" s="136" t="e">
        <f>NA()</f>
        <v>#N/A</v>
      </c>
      <c r="K50" s="136" t="e">
        <f>NA()</f>
        <v>#N/A</v>
      </c>
      <c r="L50" s="136">
        <f>IF(ISNUMBER('実質公債費比率（分子）の構造'!N$53),'実質公債費比率（分子）の構造'!N$53,NA())</f>
        <v>383</v>
      </c>
      <c r="M50" s="136" t="e">
        <f>NA()</f>
        <v>#N/A</v>
      </c>
      <c r="N50" s="136" t="e">
        <f>NA()</f>
        <v>#N/A</v>
      </c>
      <c r="O50" s="136">
        <f>IF(ISNUMBER('実質公債費比率（分子）の構造'!O$53),'実質公債費比率（分子）の構造'!O$53,NA())</f>
        <v>364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4209</v>
      </c>
      <c r="E56" s="135"/>
      <c r="F56" s="135"/>
      <c r="G56" s="135">
        <f>'将来負担比率（分子）の構造'!J$51</f>
        <v>4035</v>
      </c>
      <c r="H56" s="135"/>
      <c r="I56" s="135"/>
      <c r="J56" s="135">
        <f>'将来負担比率（分子）の構造'!K$51</f>
        <v>3852</v>
      </c>
      <c r="K56" s="135"/>
      <c r="L56" s="135"/>
      <c r="M56" s="135">
        <f>'将来負担比率（分子）の構造'!L$51</f>
        <v>3673</v>
      </c>
      <c r="N56" s="135"/>
      <c r="O56" s="135"/>
      <c r="P56" s="135">
        <f>'将来負担比率（分子）の構造'!M$51</f>
        <v>3590</v>
      </c>
    </row>
    <row r="57" spans="1:16" x14ac:dyDescent="0.15">
      <c r="A57" s="135" t="s">
        <v>35</v>
      </c>
      <c r="B57" s="135"/>
      <c r="C57" s="135"/>
      <c r="D57" s="135">
        <f>'将来負担比率（分子）の構造'!I$50</f>
        <v>458</v>
      </c>
      <c r="E57" s="135"/>
      <c r="F57" s="135"/>
      <c r="G57" s="135">
        <f>'将来負担比率（分子）の構造'!J$50</f>
        <v>429</v>
      </c>
      <c r="H57" s="135"/>
      <c r="I57" s="135"/>
      <c r="J57" s="135">
        <f>'将来負担比率（分子）の構造'!K$50</f>
        <v>405</v>
      </c>
      <c r="K57" s="135"/>
      <c r="L57" s="135"/>
      <c r="M57" s="135">
        <f>'将来負担比率（分子）の構造'!L$50</f>
        <v>367</v>
      </c>
      <c r="N57" s="135"/>
      <c r="O57" s="135"/>
      <c r="P57" s="135">
        <f>'将来負担比率（分子）の構造'!M$50</f>
        <v>335</v>
      </c>
    </row>
    <row r="58" spans="1:16" x14ac:dyDescent="0.15">
      <c r="A58" s="135" t="s">
        <v>34</v>
      </c>
      <c r="B58" s="135"/>
      <c r="C58" s="135"/>
      <c r="D58" s="135">
        <f>'将来負担比率（分子）の構造'!I$49</f>
        <v>1669</v>
      </c>
      <c r="E58" s="135"/>
      <c r="F58" s="135"/>
      <c r="G58" s="135">
        <f>'将来負担比率（分子）の構造'!J$49</f>
        <v>1793</v>
      </c>
      <c r="H58" s="135"/>
      <c r="I58" s="135"/>
      <c r="J58" s="135">
        <f>'将来負担比率（分子）の構造'!K$49</f>
        <v>1854</v>
      </c>
      <c r="K58" s="135"/>
      <c r="L58" s="135"/>
      <c r="M58" s="135">
        <f>'将来負担比率（分子）の構造'!L$49</f>
        <v>1837</v>
      </c>
      <c r="N58" s="135"/>
      <c r="O58" s="135"/>
      <c r="P58" s="135">
        <f>'将来負担比率（分子）の構造'!M$49</f>
        <v>2057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1188</v>
      </c>
      <c r="C62" s="135"/>
      <c r="D62" s="135"/>
      <c r="E62" s="135">
        <f>'将来負担比率（分子）の構造'!J$45</f>
        <v>1185</v>
      </c>
      <c r="F62" s="135"/>
      <c r="G62" s="135"/>
      <c r="H62" s="135">
        <f>'将来負担比率（分子）の構造'!K$45</f>
        <v>1117</v>
      </c>
      <c r="I62" s="135"/>
      <c r="J62" s="135"/>
      <c r="K62" s="135">
        <f>'将来負担比率（分子）の構造'!L$45</f>
        <v>967</v>
      </c>
      <c r="L62" s="135"/>
      <c r="M62" s="135"/>
      <c r="N62" s="135">
        <f>'将来負担比率（分子）の構造'!M$45</f>
        <v>949</v>
      </c>
      <c r="O62" s="135"/>
      <c r="P62" s="135"/>
    </row>
    <row r="63" spans="1:16" x14ac:dyDescent="0.15">
      <c r="A63" s="135" t="s">
        <v>28</v>
      </c>
      <c r="B63" s="135">
        <f>'将来負担比率（分子）の構造'!I$44</f>
        <v>157</v>
      </c>
      <c r="C63" s="135"/>
      <c r="D63" s="135"/>
      <c r="E63" s="135">
        <f>'将来負担比率（分子）の構造'!J$44</f>
        <v>130</v>
      </c>
      <c r="F63" s="135"/>
      <c r="G63" s="135"/>
      <c r="H63" s="135">
        <f>'将来負担比率（分子）の構造'!K$44</f>
        <v>104</v>
      </c>
      <c r="I63" s="135"/>
      <c r="J63" s="135"/>
      <c r="K63" s="135">
        <f>'将来負担比率（分子）の構造'!L$44</f>
        <v>76</v>
      </c>
      <c r="L63" s="135"/>
      <c r="M63" s="135"/>
      <c r="N63" s="135">
        <f>'将来負担比率（分子）の構造'!M$44</f>
        <v>49</v>
      </c>
      <c r="O63" s="135"/>
      <c r="P63" s="135"/>
    </row>
    <row r="64" spans="1:16" x14ac:dyDescent="0.15">
      <c r="A64" s="135" t="s">
        <v>27</v>
      </c>
      <c r="B64" s="135">
        <f>'将来負担比率（分子）の構造'!I$43</f>
        <v>1721</v>
      </c>
      <c r="C64" s="135"/>
      <c r="D64" s="135"/>
      <c r="E64" s="135">
        <f>'将来負担比率（分子）の構造'!J$43</f>
        <v>1663</v>
      </c>
      <c r="F64" s="135"/>
      <c r="G64" s="135"/>
      <c r="H64" s="135">
        <f>'将来負担比率（分子）の構造'!K$43</f>
        <v>1659</v>
      </c>
      <c r="I64" s="135"/>
      <c r="J64" s="135"/>
      <c r="K64" s="135">
        <f>'将来負担比率（分子）の構造'!L$43</f>
        <v>1584</v>
      </c>
      <c r="L64" s="135"/>
      <c r="M64" s="135"/>
      <c r="N64" s="135">
        <f>'将来負担比率（分子）の構造'!M$43</f>
        <v>1499</v>
      </c>
      <c r="O64" s="135"/>
      <c r="P64" s="135"/>
    </row>
    <row r="65" spans="1:16" x14ac:dyDescent="0.15">
      <c r="A65" s="135" t="s">
        <v>26</v>
      </c>
      <c r="B65" s="135">
        <f>'将来負担比率（分子）の構造'!I$42</f>
        <v>159</v>
      </c>
      <c r="C65" s="135"/>
      <c r="D65" s="135"/>
      <c r="E65" s="135">
        <f>'将来負担比率（分子）の構造'!J$42</f>
        <v>116</v>
      </c>
      <c r="F65" s="135"/>
      <c r="G65" s="135"/>
      <c r="H65" s="135">
        <f>'将来負担比率（分子）の構造'!K$42</f>
        <v>83</v>
      </c>
      <c r="I65" s="135"/>
      <c r="J65" s="135"/>
      <c r="K65" s="135">
        <f>'将来負担比率（分子）の構造'!L$42</f>
        <v>50</v>
      </c>
      <c r="L65" s="135"/>
      <c r="M65" s="135"/>
      <c r="N65" s="135">
        <f>'将来負担比率（分子）の構造'!M$42</f>
        <v>28</v>
      </c>
      <c r="O65" s="135"/>
      <c r="P65" s="135"/>
    </row>
    <row r="66" spans="1:16" x14ac:dyDescent="0.15">
      <c r="A66" s="135" t="s">
        <v>25</v>
      </c>
      <c r="B66" s="135">
        <f>'将来負担比率（分子）の構造'!I$41</f>
        <v>5862</v>
      </c>
      <c r="C66" s="135"/>
      <c r="D66" s="135"/>
      <c r="E66" s="135">
        <f>'将来負担比率（分子）の構造'!J$41</f>
        <v>5558</v>
      </c>
      <c r="F66" s="135"/>
      <c r="G66" s="135"/>
      <c r="H66" s="135">
        <f>'将来負担比率（分子）の構造'!K$41</f>
        <v>5301</v>
      </c>
      <c r="I66" s="135"/>
      <c r="J66" s="135"/>
      <c r="K66" s="135">
        <f>'将来負担比率（分子）の構造'!L$41</f>
        <v>5179</v>
      </c>
      <c r="L66" s="135"/>
      <c r="M66" s="135"/>
      <c r="N66" s="135">
        <f>'将来負担比率（分子）の構造'!M$41</f>
        <v>4920</v>
      </c>
      <c r="O66" s="135"/>
      <c r="P66" s="135"/>
    </row>
    <row r="67" spans="1:16" x14ac:dyDescent="0.15">
      <c r="A67" s="135" t="s">
        <v>62</v>
      </c>
      <c r="B67" s="135" t="e">
        <f>NA()</f>
        <v>#N/A</v>
      </c>
      <c r="C67" s="135">
        <f>IF(ISNUMBER('将来負担比率（分子）の構造'!I$52), IF('将来負担比率（分子）の構造'!I$52 &lt; 0, 0, '将来負担比率（分子）の構造'!I$52), NA())</f>
        <v>2751</v>
      </c>
      <c r="D67" s="135" t="e">
        <f>NA()</f>
        <v>#N/A</v>
      </c>
      <c r="E67" s="135" t="e">
        <f>NA()</f>
        <v>#N/A</v>
      </c>
      <c r="F67" s="135">
        <f>IF(ISNUMBER('将来負担比率（分子）の構造'!J$52), IF('将来負担比率（分子）の構造'!J$52 &lt; 0, 0, '将来負担比率（分子）の構造'!J$52), NA())</f>
        <v>2395</v>
      </c>
      <c r="G67" s="135" t="e">
        <f>NA()</f>
        <v>#N/A</v>
      </c>
      <c r="H67" s="135" t="e">
        <f>NA()</f>
        <v>#N/A</v>
      </c>
      <c r="I67" s="135">
        <f>IF(ISNUMBER('将来負担比率（分子）の構造'!K$52), IF('将来負担比率（分子）の構造'!K$52 &lt; 0, 0, '将来負担比率（分子）の構造'!K$52), NA())</f>
        <v>2154</v>
      </c>
      <c r="J67" s="135" t="e">
        <f>NA()</f>
        <v>#N/A</v>
      </c>
      <c r="K67" s="135" t="e">
        <f>NA()</f>
        <v>#N/A</v>
      </c>
      <c r="L67" s="135">
        <f>IF(ISNUMBER('将来負担比率（分子）の構造'!L$52), IF('将来負担比率（分子）の構造'!L$52 &lt; 0, 0, '将来負担比率（分子）の構造'!L$52), NA())</f>
        <v>1981</v>
      </c>
      <c r="M67" s="135" t="e">
        <f>NA()</f>
        <v>#N/A</v>
      </c>
      <c r="N67" s="135" t="e">
        <f>NA()</f>
        <v>#N/A</v>
      </c>
      <c r="O67" s="135">
        <f>IF(ISNUMBER('将来負担比率（分子）の構造'!M$52), IF('将来負担比率（分子）の構造'!M$52 &lt; 0, 0, '将来負担比率（分子）の構造'!M$52), NA())</f>
        <v>1462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2017-04-07T08:52:27Z</cp:lastPrinted>
  <dcterms:created xsi:type="dcterms:W3CDTF">2017-02-15T14:23:42Z</dcterms:created>
  <dcterms:modified xsi:type="dcterms:W3CDTF">2017-04-07T08:54:38Z</dcterms:modified>
  <cp:category/>
</cp:coreProperties>
</file>