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gawa.hiroki\Desktop\R080901_【916(水)〆】令和６年度財政状況資料集の作成について（2回目・地方公会計関係）\"/>
    </mc:Choice>
  </mc:AlternateContent>
  <xr:revisionPtr revIDLastSave="0" documentId="13_ncr:1_{0E3EAEC5-1B2B-4256-B3A0-582740732DE3}"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CO36" i="10"/>
  <c r="BW36" i="10"/>
  <c r="BE36" i="10"/>
  <c r="C36" i="10"/>
  <c r="CO35" i="10"/>
  <c r="BE35" i="10"/>
  <c r="C35" i="10"/>
  <c r="CO34" i="10"/>
  <c r="BE34" i="10"/>
  <c r="C34" i="10"/>
  <c r="U34" i="10" l="1"/>
  <c r="U35" i="10" s="1"/>
  <c r="U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alcChain>
</file>

<file path=xl/sharedStrings.xml><?xml version="1.0" encoding="utf-8"?>
<sst xmlns="http://schemas.openxmlformats.org/spreadsheetml/2006/main" count="1084" uniqueCount="570">
  <si>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</si>
  <si>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</si>
  <si>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</si>
  <si>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</si>
  <si>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</si>
  <si>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</si>
  <si>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</si>
  <si>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</si>
  <si>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</si>
  <si>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</si>
  <si>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</si>
  <si>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</si>
  <si>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</si>
  <si>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</si>
  <si>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</si>
  <si>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</si>
  <si>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</si>
  <si>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</si>
  <si>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</si>
  <si>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</si>
  <si>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</si>
  <si>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</si>
  <si>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</si>
  <si>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</si>
  <si>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</si>
  <si>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</si>
  <si>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</si>
  <si>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</si>
  <si>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</si>
  <si>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</si>
  <si>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</si>
  <si>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</si>
  <si>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</si>
  <si>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</si>
  <si>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</si>
  <si>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</si>
  <si>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</si>
  <si>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</si>
  <si>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</si>
  <si>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</si>
  <si>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</si>
  <si>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</si>
  <si>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</si>
  <si>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</si>
  <si>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</si>
  <si>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</si>
  <si>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</si>
  <si>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</si>
  <si>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</si>
  <si>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</si>
  <si>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</si>
  <si>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</si>
  <si>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</si>
  <si>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</si>
  <si>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</si>
  <si>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</si>
  <si>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</si>
  <si>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</si>
  <si>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</si>
  <si>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</si>
  <si>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</si>
  <si>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</si>
  <si>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</si>
  <si>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</si>
  <si>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</si>
  <si>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</si>
  <si>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</si>
  <si>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</si>
  <si>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</si>
  <si>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</si>
  <si>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</si>
  <si>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</si>
  <si>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</si>
  <si>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</si>
  <si>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</si>
  <si>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</si>
  <si>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</si>
  <si>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</si>
  <si>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</si>
  <si>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</si>
  <si>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</si>
  <si>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</si>
  <si>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</si>
  <si>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</si>
  <si>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</si>
  <si>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</si>
  <si>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</si>
  <si>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</si>
  <si>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</si>
  <si>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</si>
  <si>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</si>
  <si>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</si>
  <si>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</si>
  <si>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</si>
  <si>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長万部町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</si>
  <si>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</si>
  <si>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</si>
  <si>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</si>
  <si>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</si>
  <si>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</si>
  <si>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</si>
  <si>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</si>
  <si>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</si>
  <si>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</si>
  <si>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</si>
  <si>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</si>
  <si>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</si>
  <si>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</si>
  <si>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</si>
  <si>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</si>
  <si>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</si>
  <si>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</si>
  <si>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</si>
  <si>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</si>
  <si>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</si>
  <si>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</si>
  <si>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</si>
  <si>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</si>
  <si>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</si>
  <si>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</si>
  <si>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</si>
  <si>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</si>
  <si>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</si>
  <si>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</si>
  <si>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</si>
  <si>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</si>
  <si>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</si>
  <si>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</si>
  <si>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</si>
  <si>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</si>
  <si>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</si>
  <si>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</si>
  <si>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</si>
  <si>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</si>
  <si>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</si>
  <si>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</si>
  <si>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</si>
  <si>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</si>
  <si>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</si>
  <si>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</si>
  <si>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</si>
  <si>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</si>
  <si>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</si>
  <si>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</si>
  <si>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-3.9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</si>
  <si>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</si>
  <si>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</si>
  <si>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</si>
  <si>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</si>
  <si>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</si>
  <si>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</si>
  <si>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</si>
  <si>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</si>
  <si>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</si>
  <si>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</si>
  <si>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</si>
  <si>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</si>
  <si>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</si>
  <si>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</si>
  <si>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</si>
  <si>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</si>
  <si>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</si>
  <si>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</si>
  <si>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</si>
  <si>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</si>
  <si>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</si>
  <si>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</si>
  <si>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</si>
  <si>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</si>
  <si>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</si>
  <si>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</si>
  <si>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</si>
  <si>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</si>
  <si>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</si>
  <si>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</si>
  <si>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</si>
  <si>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</si>
  <si>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</si>
  <si>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</si>
  <si>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</si>
  <si>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</si>
  <si>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</si>
  <si>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</si>
  <si>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</si>
  <si>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</si>
  <si>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</si>
  <si>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</si>
  <si>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</si>
  <si>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</si>
  <si>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</si>
  <si>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</si>
  <si>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</si>
  <si>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</si>
  <si>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</si>
  <si>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</si>
  <si>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</si>
  <si>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</si>
  <si>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</si>
  <si>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</si>
  <si>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</si>
  <si>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</si>
  <si>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</si>
  <si>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</si>
  <si>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北海道長万部町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</si>
  <si>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</si>
  <si>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</si>
  <si>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</si>
  <si>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</si>
  <si>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</si>
  <si>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</si>
  <si>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</si>
  <si>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</si>
  <si>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</si>
  <si>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</si>
  <si>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</si>
  <si>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</si>
  <si>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</si>
  <si>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</si>
  <si>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</si>
  <si>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</si>
  <si>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</si>
  <si>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</si>
  <si>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</si>
  <si>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</si>
  <si>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</si>
  <si>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</si>
  <si>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</si>
  <si>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</si>
  <si>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</si>
  <si>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</si>
  <si>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</si>
  <si>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</si>
  <si>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</si>
  <si>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</si>
  <si>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</si>
  <si>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</si>
  <si>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</si>
  <si>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</si>
  <si>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</si>
  <si>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</si>
  <si>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</si>
  <si>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</si>
  <si>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</si>
  <si>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</si>
  <si>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</si>
  <si>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</si>
  <si>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</si>
  <si>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</si>
  <si>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</si>
  <si>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</si>
  <si>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</si>
  <si>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</si>
  <si>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</si>
  <si>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</si>
  <si>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</si>
  <si>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</si>
  <si>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</si>
  <si>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</si>
  <si>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</si>
  <si>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</si>
  <si>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</si>
  <si>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</si>
  <si>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</si>
  <si>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</si>
  <si>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</si>
  <si>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</si>
  <si>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</si>
  <si>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</si>
  <si>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</si>
  <si>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</si>
  <si>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</si>
  <si>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</si>
  <si>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</si>
  <si>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</si>
  <si>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</si>
  <si>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</si>
  <si>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</si>
  <si>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</si>
  <si>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</si>
  <si>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</si>
  <si>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</si>
  <si>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</si>
  <si>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</si>
  <si>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</si>
  <si>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</si>
  <si>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</si>
  <si>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</si>
  <si>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</si>
  <si>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</si>
  <si>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</si>
  <si>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</si>
  <si>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</si>
  <si>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</si>
  <si>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</si>
  <si>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</si>
  <si>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</si>
  <si>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</si>
  <si>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</si>
  <si>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</si>
  <si>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</si>
  <si>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</si>
  <si>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</si>
  <si>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</si>
  <si>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</si>
  <si>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</si>
  <si>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</si>
  <si>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</si>
  <si>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</si>
  <si>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</si>
  <si>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</si>
  <si>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</si>
  <si>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</si>
  <si>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</si>
  <si>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</si>
  <si>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</si>
  <si>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</si>
  <si>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</si>
  <si>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</si>
  <si>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</si>
  <si>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</si>
  <si>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</si>
  <si>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</si>
  <si>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</si>
  <si>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</si>
  <si>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</si>
  <si>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</si>
  <si>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</si>
  <si>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ガス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</si>
  <si>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</si>
  <si>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</si>
  <si>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</si>
  <si>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</si>
  <si>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</si>
  <si>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</si>
  <si>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</si>
  <si>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</si>
  <si>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</si>
  <si>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</si>
  <si>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</si>
  <si>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</si>
  <si>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</si>
  <si>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</si>
  <si>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</si>
  <si>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</si>
  <si>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</si>
  <si>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</si>
  <si>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</si>
  <si>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</si>
  <si>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</si>
  <si>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</si>
  <si>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</si>
  <si>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</si>
  <si>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</si>
  <si>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</si>
  <si>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北海道長万部町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</si>
  <si>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</si>
  <si>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</si>
  <si>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</si>
  <si>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</si>
  <si>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</si>
  <si>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</si>
  <si>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</si>
  <si>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</si>
  <si>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</si>
  <si>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</si>
  <si>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</si>
  <si>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</si>
  <si>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</si>
  <si>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</si>
  <si>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</si>
  <si>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</si>
  <si>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</si>
  <si>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</si>
  <si>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</si>
  <si>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</si>
  <si>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</si>
  <si>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</si>
  <si>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</si>
  <si>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</si>
  <si>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</si>
  <si>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</si>
  <si>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</si>
  <si>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</si>
  <si>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</si>
  <si>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</si>
  <si>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</si>
  <si>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</si>
  <si>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</si>
  <si>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</si>
  <si>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</si>
  <si>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</si>
  <si>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</si>
  <si>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</si>
  <si>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ガス事業会計</t>
    <phoneticPr fontId="5"/>
  </si>
  <si>
    <t>公共下水道事業会計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</si>
  <si>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</si>
  <si>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</si>
  <si>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</si>
  <si>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</si>
  <si>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</si>
  <si>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</si>
  <si>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</si>
  <si>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</si>
  <si>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</si>
  <si>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</si>
  <si>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</si>
  <si>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</si>
  <si>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</si>
  <si>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</si>
  <si>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</si>
  <si>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</si>
  <si>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</si>
  <si>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</si>
  <si>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</si>
  <si>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</si>
  <si>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</si>
  <si>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</si>
  <si>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</si>
  <si>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</si>
  <si>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</si>
  <si>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</si>
  <si>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</si>
  <si>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</si>
  <si>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</si>
  <si>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</si>
  <si>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</si>
  <si>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</si>
  <si>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</si>
  <si>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</si>
  <si>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</si>
  <si>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</si>
  <si>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</si>
  <si>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</si>
  <si>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</si>
  <si>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</si>
  <si>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</si>
  <si>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</si>
  <si>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</si>
  <si>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</si>
  <si>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</si>
  <si>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</si>
  <si>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</si>
  <si>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</si>
  <si>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</si>
  <si>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</si>
  <si>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</si>
  <si>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</si>
  <si>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</si>
  <si>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</si>
  <si>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</si>
  <si>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</si>
  <si>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</si>
  <si>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</si>
  <si>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</si>
  <si>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</si>
  <si>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</si>
  <si>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</si>
  <si>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</si>
  <si>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</si>
  <si>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</si>
  <si>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</si>
  <si>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</si>
  <si>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</si>
  <si>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</si>
  <si>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</si>
  <si>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</si>
  <si>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</si>
  <si>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</si>
  <si>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</si>
  <si>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</si>
  <si>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</si>
  <si>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</si>
  <si>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</si>
  <si>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</si>
  <si>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</si>
  <si>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</si>
  <si>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</si>
  <si>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</si>
  <si>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</si>
  <si>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</si>
  <si>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</si>
  <si>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</si>
  <si>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</si>
  <si>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</si>
  <si>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</si>
  <si>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</si>
  <si>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</si>
  <si>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</si>
  <si>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</si>
  <si>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</si>
  <si>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</si>
  <si>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</si>
  <si>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</si>
  <si>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</si>
  <si>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</si>
  <si>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</si>
  <si>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</si>
  <si>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</si>
  <si>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</si>
  <si>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</si>
  <si>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</si>
  <si>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</si>
  <si>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</si>
  <si>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</si>
  <si>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</si>
  <si>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</si>
  <si>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</si>
  <si>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</si>
  <si>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</si>
  <si>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</si>
  <si>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</si>
  <si>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</si>
  <si>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</si>
  <si>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</si>
  <si>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</si>
  <si>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</si>
  <si>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</si>
  <si>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</si>
  <si>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</si>
  <si>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</si>
  <si>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</si>
  <si>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</si>
  <si>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</si>
  <si>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</si>
  <si>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</si>
  <si>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</si>
  <si>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</si>
  <si>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</si>
  <si>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</si>
  <si>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</si>
  <si>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</si>
  <si>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1.06</t>
  </si>
  <si>
    <t>▲ 5.22</t>
  </si>
  <si>
    <t>▲ 7.78</t>
  </si>
  <si>
    <t>▲ 0.57</t>
  </si>
  <si>
    <t>水道事業会計</t>
  </si>
  <si>
    <t>一般会計</t>
  </si>
  <si>
    <t>公共下水道事業会計</t>
  </si>
  <si>
    <t>介護保険特別会計</t>
  </si>
  <si>
    <t>ガス事業会計</t>
  </si>
  <si>
    <t>病院事業会計</t>
  </si>
  <si>
    <t>国民健康保険特別会計</t>
  </si>
  <si>
    <t>▲ 0.37</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</si>
  <si>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</si>
  <si>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</si>
  <si>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</si>
  <si>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</si>
  <si>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</si>
  <si>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</si>
  <si>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</si>
  <si>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</si>
  <si>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</si>
  <si>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渡島廃棄物処理広域連合</t>
    <phoneticPr fontId="38"/>
  </si>
  <si>
    <t>渡島・檜山地方税滞納整理機構</t>
    <phoneticPr fontId="38"/>
  </si>
  <si>
    <t>まちづくり基金</t>
    <phoneticPr fontId="5"/>
  </si>
  <si>
    <t>北海道新幹線建設関連補償事業基金</t>
    <phoneticPr fontId="38"/>
  </si>
  <si>
    <t>地域振興基金</t>
    <phoneticPr fontId="38"/>
  </si>
  <si>
    <t>森林環境譲与税基金</t>
    <phoneticPr fontId="38"/>
  </si>
  <si>
    <t>地域福祉基金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</si>
  <si>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</si>
  <si>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</si>
  <si>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将来負担比率は新規大型事業実施に伴う地方債の発行や、財政調整基金等の基金取崩額の増加による充当可能財源等の減少により増加傾向にある。
　令和５年度と比較して、町営住宅建設事業等により地方債現在高が増加し、充当可能財源も減少しているため、７．７ポイント増加した。このため、施設の更新や除却に着手することが出来ず、有形固定資産減価償却率も増加傾向にある。
　今後は、新規発行債の抑制等により財政の健全化に努め、公共施設等総合管理計画にも則り、類似団体とほぼ同水準である有形固定資産減価償却率と併せて適切な水準となるよう取り組んでいく。</t>
    <rPh sb="14" eb="16">
      <t>ジッシ</t>
    </rPh>
    <rPh sb="46" eb="48">
      <t>ジュウトウ</t>
    </rPh>
    <rPh sb="48" eb="50">
      <t>カノウ</t>
    </rPh>
    <rPh sb="50" eb="52">
      <t>ザイゲン</t>
    </rPh>
    <rPh sb="52" eb="53">
      <t>トウ</t>
    </rPh>
    <rPh sb="54" eb="56">
      <t>ゲンショウ</t>
    </rPh>
    <rPh sb="59" eb="61">
      <t>ゾウカ</t>
    </rPh>
    <rPh sb="61" eb="63">
      <t>ケイコウ</t>
    </rPh>
    <rPh sb="80" eb="82">
      <t>チョウエイ</t>
    </rPh>
    <rPh sb="82" eb="84">
      <t>ジュウタク</t>
    </rPh>
    <rPh sb="84" eb="86">
      <t>ケンセツ</t>
    </rPh>
    <rPh sb="86" eb="88">
      <t>ジギョウ</t>
    </rPh>
    <rPh sb="88" eb="89">
      <t>トウ</t>
    </rPh>
    <rPh sb="99" eb="101">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</si>
  <si>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</si>
  <si>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</si>
  <si>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</si>
  <si>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</si>
  <si>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</si>
  <si>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</si>
  <si>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上記にあるように将来負担比率は増加傾向にあるが、実質公債費比率は減少している。これは、過去の普通建設事業費にかかる起債の償還等が終了したことと、大型事業が一区切りついたことにより地方債の新規発行を抑制したことにより、元利償還金が減少したことによる。ただし、今後は新規大型事業の起債償還が開始されるので、増加が見込まれる。
　今後も、新規発行債を抑制し、起債に大きく頼ることのない健全な財政運営に努める。</t>
    <rPh sb="129" eb="131">
      <t>コンゴ</t>
    </rPh>
    <rPh sb="132" eb="134">
      <t>シンキ</t>
    </rPh>
    <rPh sb="134" eb="136">
      <t>オオガタ</t>
    </rPh>
    <rPh sb="136" eb="138">
      <t>ジギョウ</t>
    </rPh>
    <rPh sb="139" eb="141">
      <t>キサイ</t>
    </rPh>
    <rPh sb="141" eb="143">
      <t>ショウカン</t>
    </rPh>
    <rPh sb="144" eb="146">
      <t>カイシ</t>
    </rPh>
    <rPh sb="152" eb="154">
      <t>ゾウカ</t>
    </rPh>
    <rPh sb="155" eb="157">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</si>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</sst>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13AA979-DBC7-4BE2-B958-14AA00DC282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7AC7-4CE3-9C22-B691D19CC03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167344</c:v>
                </c:pt>
                <c:pt idx="1">
                  <c:v>181611</c:v>
                </c:pt>
                <c:pt idx="2">
                  <c:v>318548</c:v>
                </c:pt>
                <c:pt idx="3">
                  <c:v>222900</c:v>
                </c:pt>
                <c:pt idx="4">
                  <c:v>337249</c:v>
                </c:pt>
              </c:numCache>
            </c:numRef>
          </c:val>
          <c:smooth val="0"/>
          <c:extLst>
            <c:ext xmlns:c16="http://schemas.microsoft.com/office/drawing/2014/chart" uri="{C3380CC4-5D6E-409C-BE32-E72D297353CC}">
              <c16:uniqueId val="{00000001-7AC7-4CE3-9C22-B691D19CC03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5.09</c:v>
                </c:pt>
                <c:pt idx="1">
                  <c:v>4.8099999999999996</c:v>
                </c:pt>
                <c:pt idx="2">
                  <c:v>5.15</c:v>
                </c:pt>
                <c:pt idx="3">
                  <c:v>8.33</c:v>
                </c:pt>
                <c:pt idx="4">
                  <c:v>3.32</c:v>
                </c:pt>
              </c:numCache>
            </c:numRef>
          </c:val>
          <c:extLst>
            <c:ext xmlns:c16="http://schemas.microsoft.com/office/drawing/2014/chart" uri="{C3380CC4-5D6E-409C-BE32-E72D297353CC}">
              <c16:uniqueId val="{00000000-FEA2-4FA3-8C90-1FAA9D248D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30.97</c:v>
                </c:pt>
                <c:pt idx="1">
                  <c:v>31.32</c:v>
                </c:pt>
                <c:pt idx="2">
                  <c:v>26.42</c:v>
                </c:pt>
                <c:pt idx="3">
                  <c:v>15.05</c:v>
                </c:pt>
                <c:pt idx="4">
                  <c:v>18.989999999999998</c:v>
                </c:pt>
              </c:numCache>
            </c:numRef>
          </c:val>
          <c:extLst>
            <c:ext xmlns:c16="http://schemas.microsoft.com/office/drawing/2014/chart" uri="{C3380CC4-5D6E-409C-BE32-E72D297353CC}">
              <c16:uniqueId val="{00000001-FEA2-4FA3-8C90-1FAA9D248D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-1.06</c:v>
                </c:pt>
                <c:pt idx="1">
                  <c:v>2.29</c:v>
                </c:pt>
                <c:pt idx="2">
                  <c:v>-5.22</c:v>
                </c:pt>
                <c:pt idx="3">
                  <c:v>-7.78</c:v>
                </c:pt>
                <c:pt idx="4">
                  <c:v>-0.56999999999999995</c:v>
                </c:pt>
              </c:numCache>
            </c:numRef>
          </c:val>
          <c:smooth val="0"/>
          <c:extLst>
            <c:ext xmlns:c16="http://schemas.microsoft.com/office/drawing/2014/chart" uri="{C3380CC4-5D6E-409C-BE32-E72D297353CC}">
              <c16:uniqueId val="{00000002-FEA2-4FA3-8C90-1FAA9D248D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0.64</c:v>
                </c:pt>
                <c:pt idx="2">
                  <c:v>#N/A</c:v>
                </c:pt>
                <c:pt idx="3">
                  <c:v>0.19</c:v>
                </c:pt>
                <c:pt idx="4">
                  <c:v>#N/A</c:v>
                </c:pt>
                <c:pt idx="5">
                  <c:v>0.5</c:v>
                </c:pt>
                <c:pt idx="6">
                  <c:v>#N/A</c:v>
                </c:pt>
                <c:pt idx="7">
                  <c:v>0.81</c:v>
                </c:pt>
                <c:pt idx="8">
                  <c:v>0</c:v>
                </c:pt>
                <c:pt idx="9">
                  <c:v>0</c:v>
                </c:pt>
              </c:numCache>
            </c:numRef>
          </c:val>
          <c:extLst>
            <c:ext xmlns:c16="http://schemas.microsoft.com/office/drawing/2014/chart" uri="{C3380CC4-5D6E-409C-BE32-E72D297353CC}">
              <c16:uniqueId val="{00000000-D6A5-444B-970C-7C3A7B4F051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6A5-444B-970C-7C3A7B4F051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0.02</c:v>
                </c:pt>
                <c:pt idx="8">
                  <c:v>#N/A</c:v>
                </c:pt>
                <c:pt idx="9">
                  <c:v>0.06</c:v>
                </c:pt>
              </c:numCache>
            </c:numRef>
          </c:val>
          <c:extLst>
            <c:ext xmlns:c16="http://schemas.microsoft.com/office/drawing/2014/chart" uri="{C3380CC4-5D6E-409C-BE32-E72D297353CC}">
              <c16:uniqueId val="{00000002-D6A5-444B-970C-7C3A7B4F0518}"/>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0.37</c:v>
                </c:pt>
                <c:pt idx="1">
                  <c:v>#N/A</c:v>
                </c:pt>
                <c:pt idx="2">
                  <c:v>#N/A</c:v>
                </c:pt>
                <c:pt idx="3">
                  <c:v>0.33</c:v>
                </c:pt>
                <c:pt idx="4">
                  <c:v>#N/A</c:v>
                </c:pt>
                <c:pt idx="5">
                  <c:v>0.78</c:v>
                </c:pt>
                <c:pt idx="6">
                  <c:v>#N/A</c:v>
                </c:pt>
                <c:pt idx="7">
                  <c:v>1.1399999999999999</c:v>
                </c:pt>
                <c:pt idx="8">
                  <c:v>#N/A</c:v>
                </c:pt>
                <c:pt idx="9">
                  <c:v>1.26</c:v>
                </c:pt>
              </c:numCache>
            </c:numRef>
          </c:val>
          <c:extLst>
            <c:ext xmlns:c16="http://schemas.microsoft.com/office/drawing/2014/chart" uri="{C3380CC4-5D6E-409C-BE32-E72D297353CC}">
              <c16:uniqueId val="{00000003-D6A5-444B-970C-7C3A7B4F0518}"/>
            </c:ext>
          </c:extLst>
        </c:ser>
        <c:ser>
          <c:idx val="4"/>
          <c:order val="4"/>
          <c:tx>
            <c:strRef>
              <c:f>データシート!$A$31</c:f>
              <c:strCache>
                <c:ptCount val="1"/>
                <c:pt idx="0">
                  <c:v>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0.65</c:v>
                </c:pt>
                <c:pt idx="4">
                  <c:v>#N/A</c:v>
                </c:pt>
                <c:pt idx="5">
                  <c:v>0.13</c:v>
                </c:pt>
                <c:pt idx="6">
                  <c:v>#N/A</c:v>
                </c:pt>
                <c:pt idx="7">
                  <c:v>1.1499999999999999</c:v>
                </c:pt>
                <c:pt idx="8">
                  <c:v>#N/A</c:v>
                </c:pt>
                <c:pt idx="9">
                  <c:v>1.33</c:v>
                </c:pt>
              </c:numCache>
            </c:numRef>
          </c:val>
          <c:extLst>
            <c:ext xmlns:c16="http://schemas.microsoft.com/office/drawing/2014/chart" uri="{C3380CC4-5D6E-409C-BE32-E72D297353CC}">
              <c16:uniqueId val="{00000004-D6A5-444B-970C-7C3A7B4F0518}"/>
            </c:ext>
          </c:extLst>
        </c:ser>
        <c:ser>
          <c:idx val="5"/>
          <c:order val="5"/>
          <c:tx>
            <c:strRef>
              <c:f>データシート!$A$32</c:f>
              <c:strCache>
                <c:ptCount val="1"/>
                <c:pt idx="0">
                  <c:v>ガス事業会計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1.66</c:v>
                </c:pt>
                <c:pt idx="2">
                  <c:v>#N/A</c:v>
                </c:pt>
                <c:pt idx="3">
                  <c:v>1.18</c:v>
                </c:pt>
                <c:pt idx="4">
                  <c:v>#N/A</c:v>
                </c:pt>
                <c:pt idx="5">
                  <c:v>1.61</c:v>
                </c:pt>
                <c:pt idx="6">
                  <c:v>#N/A</c:v>
                </c:pt>
                <c:pt idx="7">
                  <c:v>1.19</c:v>
                </c:pt>
                <c:pt idx="8">
                  <c:v>#N/A</c:v>
                </c:pt>
                <c:pt idx="9">
                  <c:v>1.57</c:v>
                </c:pt>
              </c:numCache>
            </c:numRef>
          </c:val>
          <c:extLst>
            <c:ext xmlns:c16="http://schemas.microsoft.com/office/drawing/2014/chart" uri="{C3380CC4-5D6E-409C-BE32-E72D297353CC}">
              <c16:uniqueId val="{00000005-D6A5-444B-970C-7C3A7B4F0518}"/>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1.88</c:v>
                </c:pt>
                <c:pt idx="2">
                  <c:v>#N/A</c:v>
                </c:pt>
                <c:pt idx="3">
                  <c:v>1.63</c:v>
                </c:pt>
                <c:pt idx="4">
                  <c:v>#N/A</c:v>
                </c:pt>
                <c:pt idx="5">
                  <c:v>2.29</c:v>
                </c:pt>
                <c:pt idx="6">
                  <c:v>#N/A</c:v>
                </c:pt>
                <c:pt idx="7">
                  <c:v>3</c:v>
                </c:pt>
                <c:pt idx="8">
                  <c:v>#N/A</c:v>
                </c:pt>
                <c:pt idx="9">
                  <c:v>2.95</c:v>
                </c:pt>
              </c:numCache>
            </c:numRef>
          </c:val>
          <c:extLst>
            <c:ext xmlns:c16="http://schemas.microsoft.com/office/drawing/2014/chart" uri="{C3380CC4-5D6E-409C-BE32-E72D297353CC}">
              <c16:uniqueId val="{00000006-D6A5-444B-970C-7C3A7B4F0518}"/>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3.02</c:v>
                </c:pt>
              </c:numCache>
            </c:numRef>
          </c:val>
          <c:extLst>
            <c:ext xmlns:c16="http://schemas.microsoft.com/office/drawing/2014/chart" uri="{C3380CC4-5D6E-409C-BE32-E72D297353CC}">
              <c16:uniqueId val="{00000007-D6A5-444B-970C-7C3A7B4F051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5.08</c:v>
                </c:pt>
                <c:pt idx="2">
                  <c:v>#N/A</c:v>
                </c:pt>
                <c:pt idx="3">
                  <c:v>4.8099999999999996</c:v>
                </c:pt>
                <c:pt idx="4">
                  <c:v>#N/A</c:v>
                </c:pt>
                <c:pt idx="5">
                  <c:v>5.15</c:v>
                </c:pt>
                <c:pt idx="6">
                  <c:v>#N/A</c:v>
                </c:pt>
                <c:pt idx="7">
                  <c:v>8.32</c:v>
                </c:pt>
                <c:pt idx="8">
                  <c:v>#N/A</c:v>
                </c:pt>
                <c:pt idx="9">
                  <c:v>3.32</c:v>
                </c:pt>
              </c:numCache>
            </c:numRef>
          </c:val>
          <c:extLst>
            <c:ext xmlns:c16="http://schemas.microsoft.com/office/drawing/2014/chart" uri="{C3380CC4-5D6E-409C-BE32-E72D297353CC}">
              <c16:uniqueId val="{00000008-D6A5-444B-970C-7C3A7B4F051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c:v>
                </c:pt>
                <c:pt idx="2">
                  <c:v>#N/A</c:v>
                </c:pt>
                <c:pt idx="3">
                  <c:v>2.67</c:v>
                </c:pt>
                <c:pt idx="4">
                  <c:v>#N/A</c:v>
                </c:pt>
                <c:pt idx="5">
                  <c:v>2.74</c:v>
                </c:pt>
                <c:pt idx="6">
                  <c:v>#N/A</c:v>
                </c:pt>
                <c:pt idx="7">
                  <c:v>2.61</c:v>
                </c:pt>
                <c:pt idx="8">
                  <c:v>#N/A</c:v>
                </c:pt>
                <c:pt idx="9">
                  <c:v>3.68</c:v>
                </c:pt>
              </c:numCache>
            </c:numRef>
          </c:val>
          <c:extLst>
            <c:ext xmlns:c16="http://schemas.microsoft.com/office/drawing/2014/chart" uri="{C3380CC4-5D6E-409C-BE32-E72D297353CC}">
              <c16:uniqueId val="{00000009-D6A5-444B-970C-7C3A7B4F051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371</c:v>
                </c:pt>
                <c:pt idx="5">
                  <c:v>400</c:v>
                </c:pt>
                <c:pt idx="8">
                  <c:v>406</c:v>
                </c:pt>
                <c:pt idx="11">
                  <c:v>425</c:v>
                </c:pt>
                <c:pt idx="14">
                  <c:v>421</c:v>
                </c:pt>
              </c:numCache>
            </c:numRef>
          </c:val>
          <c:extLst>
            <c:ext xmlns:c16="http://schemas.microsoft.com/office/drawing/2014/chart" uri="{C3380CC4-5D6E-409C-BE32-E72D297353CC}">
              <c16:uniqueId val="{00000000-3547-414D-AEFE-3415267DBF5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547-414D-AEFE-3415267DBF5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3</c:v>
                </c:pt>
                <c:pt idx="6">
                  <c:v>0</c:v>
                </c:pt>
                <c:pt idx="9">
                  <c:v>9</c:v>
                </c:pt>
                <c:pt idx="12">
                  <c:v>10</c:v>
                </c:pt>
              </c:numCache>
            </c:numRef>
          </c:val>
          <c:extLst>
            <c:ext xmlns:c16="http://schemas.microsoft.com/office/drawing/2014/chart" uri="{C3380CC4-5D6E-409C-BE32-E72D297353CC}">
              <c16:uniqueId val="{00000002-3547-414D-AEFE-3415267DBF5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18</c:v>
                </c:pt>
                <c:pt idx="6">
                  <c:v>17</c:v>
                </c:pt>
                <c:pt idx="9">
                  <c:v>17</c:v>
                </c:pt>
                <c:pt idx="12">
                  <c:v>17</c:v>
                </c:pt>
              </c:numCache>
            </c:numRef>
          </c:val>
          <c:extLst>
            <c:ext xmlns:c16="http://schemas.microsoft.com/office/drawing/2014/chart" uri="{C3380CC4-5D6E-409C-BE32-E72D297353CC}">
              <c16:uniqueId val="{00000003-3547-414D-AEFE-3415267DBF5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170</c:v>
                </c:pt>
                <c:pt idx="3">
                  <c:v>126</c:v>
                </c:pt>
                <c:pt idx="6">
                  <c:v>132</c:v>
                </c:pt>
                <c:pt idx="9">
                  <c:v>98</c:v>
                </c:pt>
                <c:pt idx="12">
                  <c:v>80</c:v>
                </c:pt>
              </c:numCache>
            </c:numRef>
          </c:val>
          <c:extLst>
            <c:ext xmlns:c16="http://schemas.microsoft.com/office/drawing/2014/chart" uri="{C3380CC4-5D6E-409C-BE32-E72D297353CC}">
              <c16:uniqueId val="{00000004-3547-414D-AEFE-3415267DBF5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547-414D-AEFE-3415267DBF5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547-414D-AEFE-3415267DBF5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502</c:v>
                </c:pt>
                <c:pt idx="3">
                  <c:v>549</c:v>
                </c:pt>
                <c:pt idx="6">
                  <c:v>566</c:v>
                </c:pt>
                <c:pt idx="9">
                  <c:v>556</c:v>
                </c:pt>
                <c:pt idx="12">
                  <c:v>537</c:v>
                </c:pt>
              </c:numCache>
            </c:numRef>
          </c:val>
          <c:extLst>
            <c:ext xmlns:c16="http://schemas.microsoft.com/office/drawing/2014/chart" uri="{C3380CC4-5D6E-409C-BE32-E72D297353CC}">
              <c16:uniqueId val="{00000007-3547-414D-AEFE-3415267DBF5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311</c:v>
                </c:pt>
                <c:pt idx="2">
                  <c:v>#N/A</c:v>
                </c:pt>
                <c:pt idx="3">
                  <c:v>#N/A</c:v>
                </c:pt>
                <c:pt idx="4">
                  <c:v>296</c:v>
                </c:pt>
                <c:pt idx="5">
                  <c:v>#N/A</c:v>
                </c:pt>
                <c:pt idx="6">
                  <c:v>#N/A</c:v>
                </c:pt>
                <c:pt idx="7">
                  <c:v>309</c:v>
                </c:pt>
                <c:pt idx="8">
                  <c:v>#N/A</c:v>
                </c:pt>
                <c:pt idx="9">
                  <c:v>#N/A</c:v>
                </c:pt>
                <c:pt idx="10">
                  <c:v>255</c:v>
                </c:pt>
                <c:pt idx="11">
                  <c:v>#N/A</c:v>
                </c:pt>
                <c:pt idx="12">
                  <c:v>#N/A</c:v>
                </c:pt>
                <c:pt idx="13">
                  <c:v>223</c:v>
                </c:pt>
                <c:pt idx="14">
                  <c:v>#N/A</c:v>
                </c:pt>
              </c:numCache>
            </c:numRef>
          </c:val>
          <c:smooth val="0"/>
          <c:extLst>
            <c:ext xmlns:c16="http://schemas.microsoft.com/office/drawing/2014/chart" uri="{C3380CC4-5D6E-409C-BE32-E72D297353CC}">
              <c16:uniqueId val="{00000008-3547-414D-AEFE-3415267DBF5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3783</c:v>
                </c:pt>
                <c:pt idx="5">
                  <c:v>3674</c:v>
                </c:pt>
                <c:pt idx="8">
                  <c:v>3734</c:v>
                </c:pt>
                <c:pt idx="11">
                  <c:v>3557</c:v>
                </c:pt>
                <c:pt idx="14">
                  <c:v>3462</c:v>
                </c:pt>
              </c:numCache>
            </c:numRef>
          </c:val>
          <c:extLst>
            <c:ext xmlns:c16="http://schemas.microsoft.com/office/drawing/2014/chart" uri="{C3380CC4-5D6E-409C-BE32-E72D297353CC}">
              <c16:uniqueId val="{00000000-2EFF-419D-9228-417B821A5A8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168</c:v>
                </c:pt>
                <c:pt idx="5">
                  <c:v>162</c:v>
                </c:pt>
                <c:pt idx="8">
                  <c:v>160</c:v>
                </c:pt>
                <c:pt idx="11">
                  <c:v>243</c:v>
                </c:pt>
                <c:pt idx="14">
                  <c:v>343</c:v>
                </c:pt>
              </c:numCache>
            </c:numRef>
          </c:val>
          <c:extLst>
            <c:ext xmlns:c16="http://schemas.microsoft.com/office/drawing/2014/chart" uri="{C3380CC4-5D6E-409C-BE32-E72D297353CC}">
              <c16:uniqueId val="{00000001-2EFF-419D-9228-417B821A5A8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1592</c:v>
                </c:pt>
                <c:pt idx="5">
                  <c:v>1943</c:v>
                </c:pt>
                <c:pt idx="8">
                  <c:v>1797</c:v>
                </c:pt>
                <c:pt idx="11">
                  <c:v>1710</c:v>
                </c:pt>
                <c:pt idx="14">
                  <c:v>1743</c:v>
                </c:pt>
              </c:numCache>
            </c:numRef>
          </c:val>
          <c:extLst>
            <c:ext xmlns:c16="http://schemas.microsoft.com/office/drawing/2014/chart" uri="{C3380CC4-5D6E-409C-BE32-E72D297353CC}">
              <c16:uniqueId val="{00000002-2EFF-419D-9228-417B821A5A8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EFF-419D-9228-417B821A5A8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EFF-419D-9228-417B821A5A8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FF-419D-9228-417B821A5A8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844</c:v>
                </c:pt>
                <c:pt idx="3">
                  <c:v>795</c:v>
                </c:pt>
                <c:pt idx="6">
                  <c:v>752</c:v>
                </c:pt>
                <c:pt idx="9">
                  <c:v>779</c:v>
                </c:pt>
                <c:pt idx="12">
                  <c:v>755</c:v>
                </c:pt>
              </c:numCache>
            </c:numRef>
          </c:val>
          <c:extLst>
            <c:ext xmlns:c16="http://schemas.microsoft.com/office/drawing/2014/chart" uri="{C3380CC4-5D6E-409C-BE32-E72D297353CC}">
              <c16:uniqueId val="{00000006-2EFF-419D-9228-417B821A5A8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204</c:v>
                </c:pt>
                <c:pt idx="3">
                  <c:v>190</c:v>
                </c:pt>
                <c:pt idx="6">
                  <c:v>172</c:v>
                </c:pt>
                <c:pt idx="9">
                  <c:v>156</c:v>
                </c:pt>
                <c:pt idx="12">
                  <c:v>141</c:v>
                </c:pt>
              </c:numCache>
            </c:numRef>
          </c:val>
          <c:extLst>
            <c:ext xmlns:c16="http://schemas.microsoft.com/office/drawing/2014/chart" uri="{C3380CC4-5D6E-409C-BE32-E72D297353CC}">
              <c16:uniqueId val="{00000007-2EFF-419D-9228-417B821A5A8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886</c:v>
                </c:pt>
                <c:pt idx="3">
                  <c:v>747</c:v>
                </c:pt>
                <c:pt idx="6">
                  <c:v>728</c:v>
                </c:pt>
                <c:pt idx="9">
                  <c:v>607</c:v>
                </c:pt>
                <c:pt idx="12">
                  <c:v>701</c:v>
                </c:pt>
              </c:numCache>
            </c:numRef>
          </c:val>
          <c:extLst>
            <c:ext xmlns:c16="http://schemas.microsoft.com/office/drawing/2014/chart" uri="{C3380CC4-5D6E-409C-BE32-E72D297353CC}">
              <c16:uniqueId val="{00000008-2EFF-419D-9228-417B821A5A8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3</c:v>
                </c:pt>
                <c:pt idx="6">
                  <c:v>0</c:v>
                </c:pt>
                <c:pt idx="9">
                  <c:v>89</c:v>
                </c:pt>
                <c:pt idx="12">
                  <c:v>80</c:v>
                </c:pt>
              </c:numCache>
            </c:numRef>
          </c:val>
          <c:extLst>
            <c:ext xmlns:c16="http://schemas.microsoft.com/office/drawing/2014/chart" uri="{C3380CC4-5D6E-409C-BE32-E72D297353CC}">
              <c16:uniqueId val="{00000009-2EFF-419D-9228-417B821A5A8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4842</c:v>
                </c:pt>
                <c:pt idx="3">
                  <c:v>4674</c:v>
                </c:pt>
                <c:pt idx="6">
                  <c:v>4830</c:v>
                </c:pt>
                <c:pt idx="9">
                  <c:v>4750</c:v>
                </c:pt>
                <c:pt idx="12">
                  <c:v>4994</c:v>
                </c:pt>
              </c:numCache>
            </c:numRef>
          </c:val>
          <c:extLst>
            <c:ext xmlns:c16="http://schemas.microsoft.com/office/drawing/2014/chart" uri="{C3380CC4-5D6E-409C-BE32-E72D297353CC}">
              <c16:uniqueId val="{0000000A-2EFF-419D-9228-417B821A5A8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1236</c:v>
                </c:pt>
                <c:pt idx="2">
                  <c:v>#N/A</c:v>
                </c:pt>
                <c:pt idx="3">
                  <c:v>#N/A</c:v>
                </c:pt>
                <c:pt idx="4">
                  <c:v>630</c:v>
                </c:pt>
                <c:pt idx="5">
                  <c:v>#N/A</c:v>
                </c:pt>
                <c:pt idx="6">
                  <c:v>#N/A</c:v>
                </c:pt>
                <c:pt idx="7">
                  <c:v>791</c:v>
                </c:pt>
                <c:pt idx="8">
                  <c:v>#N/A</c:v>
                </c:pt>
                <c:pt idx="9">
                  <c:v>#N/A</c:v>
                </c:pt>
                <c:pt idx="10">
                  <c:v>872</c:v>
                </c:pt>
                <c:pt idx="11">
                  <c:v>#N/A</c:v>
                </c:pt>
                <c:pt idx="12">
                  <c:v>#N/A</c:v>
                </c:pt>
                <c:pt idx="13">
                  <c:v>1123</c:v>
                </c:pt>
                <c:pt idx="14">
                  <c:v>#N/A</c:v>
                </c:pt>
              </c:numCache>
            </c:numRef>
          </c:val>
          <c:smooth val="0"/>
          <c:extLst>
            <c:ext xmlns:c16="http://schemas.microsoft.com/office/drawing/2014/chart" uri="{C3380CC4-5D6E-409C-BE32-E72D297353CC}">
              <c16:uniqueId val="{0000000B-2EFF-419D-9228-417B821A5A8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854</c:v>
                </c:pt>
                <c:pt idx="1">
                  <c:v>493</c:v>
                </c:pt>
                <c:pt idx="2">
                  <c:v>635</c:v>
                </c:pt>
              </c:numCache>
            </c:numRef>
          </c:val>
          <c:extLst>
            <c:ext xmlns:c16="http://schemas.microsoft.com/office/drawing/2014/chart" uri="{C3380CC4-5D6E-409C-BE32-E72D297353CC}">
              <c16:uniqueId val="{00000000-A1EB-4166-BB9B-8F1B85A66EE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67</c:v>
                </c:pt>
                <c:pt idx="1">
                  <c:v>65</c:v>
                </c:pt>
                <c:pt idx="2">
                  <c:v>66</c:v>
                </c:pt>
              </c:numCache>
            </c:numRef>
          </c:val>
          <c:extLst>
            <c:ext xmlns:c16="http://schemas.microsoft.com/office/drawing/2014/chart" uri="{C3380CC4-5D6E-409C-BE32-E72D297353CC}">
              <c16:uniqueId val="{00000001-A1EB-4166-BB9B-8F1B85A66EE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790</c:v>
                </c:pt>
                <c:pt idx="1">
                  <c:v>1036</c:v>
                </c:pt>
                <c:pt idx="2">
                  <c:v>890</c:v>
                </c:pt>
              </c:numCache>
            </c:numRef>
          </c:val>
          <c:extLst>
            <c:ext xmlns:c16="http://schemas.microsoft.com/office/drawing/2014/chart" uri="{C3380CC4-5D6E-409C-BE32-E72D297353CC}">
              <c16:uniqueId val="{00000002-A1EB-4166-BB9B-8F1B85A66EE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{A900937F-D03D-410E-8446-04DEE65B4DB1}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F04-4039-8D0B-522ED1D069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{2E5F2F3F-4943-4E8E-AD44-48E9F8D63C8E}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04-4039-8D0B-522ED1D069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{74003076-DA67-4E09-AECC-9A3435B64359}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04-4039-8D0B-522ED1D069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{4F31D01A-8826-41B4-AEB8-07DFE71C5145}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04-4039-8D0B-522ED1D069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{449AF802-F7FC-47F5-A55A-778DDB318C84}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04-4039-8D0B-522ED1D069D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{30FCBA55-5008-49E9-8943-7420F919FDFA}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F04-4039-8D0B-522ED1D069D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{CD230829-592A-4CD9-ABC1-2EA037D66FB6}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F04-4039-8D0B-522ED1D069D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{8F64D511-891D-454C-9AB8-BDE33DE122AD}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F04-4039-8D0B-522ED1D069D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{054B9F23-0CE7-4272-8C92-EA29C3354566}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F04-4039-8D0B-522ED1D069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68.599999999999994</c:v>
                </c:pt>
                <c:pt idx="16">
                  <c:v>69.400000000000006</c:v>
                </c:pt>
                <c:pt idx="24">
                  <c:v>70.7</c:v>
                </c:pt>
                <c:pt idx="32">
                  <c:v>71.400000000000006</c:v>
                </c:pt>
              </c:numCache>
            </c:numRef>
          </c:xVal>
          <c:yVal>
            <c:numRef>
              <c:f>公会計指標分析・財政指標組合せ分析表!$BP$51:$DC$51</c:f>
              <c:numCache>
                <c:formatCode>#,##0.0;"▲ "#,##0.0</c:formatCode>
                <c:ptCount val="40"/>
                <c:pt idx="0">
                  <c:v>45</c:v>
                </c:pt>
                <c:pt idx="8">
                  <c:v>21.5</c:v>
                </c:pt>
                <c:pt idx="16">
                  <c:v>27.7</c:v>
                </c:pt>
                <c:pt idx="24">
                  <c:v>30.2</c:v>
                </c:pt>
                <c:pt idx="32">
                  <c:v>37.9</c:v>
                </c:pt>
              </c:numCache>
            </c:numRef>
          </c:yVal>
          <c:smooth val="0"/>
          <c:extLst>
            <c:ext xmlns:c16="http://schemas.microsoft.com/office/drawing/2014/chart" uri="{C3380CC4-5D6E-409C-BE32-E72D297353CC}">
              <c16:uniqueId val="{00000009-5F04-4039-8D0B-522ED1D069D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{5809790A-5A0A-4FAE-B839-DB158DAEA242}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F04-4039-8D0B-522ED1D069D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{037CB975-0764-4D90-A86A-7ED5E5C1E5B7}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04-4039-8D0B-522ED1D069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{C36ECB91-02FF-49DA-93E1-CD64C6D8E5F0}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04-4039-8D0B-522ED1D069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{B07A91E9-632F-4E08-A3BB-46D439E27157}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04-4039-8D0B-522ED1D069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{97677C6C-CBC7-4835-B098-7D268E8F6988}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04-4039-8D0B-522ED1D069D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{6010C6D6-5ECE-4AA2-ABA6-19D7DC158BBE}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F04-4039-8D0B-522ED1D069DB}"/>
                </c:ext>
              </c:extLst>
            </c:dLbl>
            <c:dLbl>
              <c:idx val="16"/>
              <c:layout>
                <c:manualLayout>
                  <c:x val="-4.0773343996076676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{87036E9E-425E-4E59-85CE-47345D4E5B4C}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F04-4039-8D0B-522ED1D069DB}"/>
                </c:ext>
              </c:extLst>
            </c:dLbl>
            <c:dLbl>
              <c:idx val="24"/>
              <c:layout>
                <c:manualLayout>
                  <c:x val="-2.325815730439178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{5E4E8B75-1223-4C4F-8006-B56DFFF6A0E2}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F04-4039-8D0B-522ED1D069D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{CB5F703C-85A9-4F01-A923-5C74E3B25E6A}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F04-4039-8D0B-522ED1D069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F04-4039-8D0B-522ED1D069DB}"/>
            </c:ext>
          </c:extLst>
        </c:ser>
        <c:dLbls>
          <c:showLegendKey val="0"/>
          <c:showVal val="1"/>
          <c:showCatName val="0"/>
          <c:showSerName val="0"/>
          <c:showPercent val="0"/>
          <c:showBubbleSize val="0"/>
        </c:dLbls>
        <c:axId val="46179840"/>
        <c:axId val="46181760"/>
      </c:scatterChart>
      <c:valAx>
        <c:axId val="46179840"/>
        <c:scaling>
          <c:orientation val="maxMin"/>
          <c:max val="72"/>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{6EF0F9D5-D903-4A05-A8CE-12D0A7F3F362}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3CE-4C6D-854A-9F120B05B7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{1E278629-DF7B-4CF1-B647-9895C34FFCA9}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CE-4C6D-854A-9F120B05B7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{D7E82DA8-9FC8-4DAF-8B84-EA3710FCCE79}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CE-4C6D-854A-9F120B05B7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{8F07772F-1050-4570-85DB-41645F94CFFC}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CE-4C6D-854A-9F120B05B7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{913F9CDF-014E-4FB8-826E-43839CE65313}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CE-4C6D-854A-9F120B05B71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{5DC427E0-9E67-41EB-9EC0-12495DE26ABA}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3CE-4C6D-854A-9F120B05B71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{7CEADDE0-071D-4888-825D-CC062D7B3934}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3CE-4C6D-854A-9F120B05B71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{8BCFC4B5-7A05-4767-A7ED-6D879971FFA8}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3CE-4C6D-854A-9F120B05B71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{D32F2E67-C3FC-4140-B3C9-A8A17CCAFD92}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3CE-4C6D-854A-9F120B05B7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c:v>
                </c:pt>
                <c:pt idx="16">
                  <c:v>10.7</c:v>
                </c:pt>
                <c:pt idx="24">
                  <c:v>9.9</c:v>
                </c:pt>
                <c:pt idx="32">
                  <c:v>9</c:v>
                </c:pt>
              </c:numCache>
            </c:numRef>
          </c:xVal>
          <c:yVal>
            <c:numRef>
              <c:f>公会計指標分析・財政指標組合せ分析表!$BP$73:$DC$73</c:f>
              <c:numCache>
                <c:formatCode>#,##0.0;"▲ "#,##0.0</c:formatCode>
                <c:ptCount val="40"/>
                <c:pt idx="0">
                  <c:v>45</c:v>
                </c:pt>
                <c:pt idx="8">
                  <c:v>21.5</c:v>
                </c:pt>
                <c:pt idx="16">
                  <c:v>27.7</c:v>
                </c:pt>
                <c:pt idx="24">
                  <c:v>30.2</c:v>
                </c:pt>
                <c:pt idx="32">
                  <c:v>37.9</c:v>
                </c:pt>
              </c:numCache>
            </c:numRef>
          </c:yVal>
          <c:smooth val="0"/>
          <c:extLst>
            <c:ext xmlns:c16="http://schemas.microsoft.com/office/drawing/2014/chart" uri="{C3380CC4-5D6E-409C-BE32-E72D297353CC}">
              <c16:uniqueId val="{00000009-43CE-4C6D-854A-9F120B05B71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5.7686551266621776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{AD17E677-44E8-4100-A625-2260F13EDBFB}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3CE-4C6D-854A-9F120B05B71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{E2CA6ACB-F871-4F52-8D03-6AA788DDDE9E}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CE-4C6D-854A-9F120B05B7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{9C1F4282-0A68-46DC-ADB1-6F941752D4DD}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CE-4C6D-854A-9F120B05B7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{E5756BA9-FDD7-4490-A1D7-63B7E2771029}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CE-4C6D-854A-9F120B05B7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{09D54104-8F56-4544-86EF-E5B142765D60}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CE-4C6D-854A-9F120B05B713}"/>
                </c:ext>
              </c:extLst>
            </c:dLbl>
            <c:dLbl>
              <c:idx val="8"/>
              <c:layout>
                <c:manualLayout>
                  <c:x val="-1.8235628084249993E-2"/>
                  <c:y val="-9.079773574618109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{A70343D7-BAB2-4944-8D42-39AE9BA5B298}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3CE-4C6D-854A-9F120B05B713}"/>
                </c:ext>
              </c:extLst>
            </c:dLbl>
            <c:dLbl>
              <c:idx val="16"/>
              <c:layout>
                <c:manualLayout>
                  <c:x val="-2.5298460057526718E-2"/>
                  <c:y val="-1.984509972210558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{C68C8E95-F810-4B83-A962-55C52E5C4DF9}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3CE-4C6D-854A-9F120B05B713}"/>
                </c:ext>
              </c:extLst>
            </c:dLbl>
            <c:dLbl>
              <c:idx val="24"/>
              <c:layout>
                <c:manualLayout>
                  <c:x val="-3.7842225392624447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{34B6B5BD-284A-42AF-8A91-0E11C3879F02}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3CE-4C6D-854A-9F120B05B71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{7BBECA00-141E-4B2B-9F07-91772C713571}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3CE-4C6D-854A-9F120B05B7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3CE-4C6D-854A-9F120B05B713}"/>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北海道長万部町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4,696
4,416
310.76
7,226,373
7,049,717
111,173
3,344,105
4,993,695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人口の減少や全国平均を上回る高齢化率（令和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年２月末４５．</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％）に加え、町内に中心となる産業がないこと等により財政基盤が弱く、０．２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職員の新規採用を退職に伴う減員の必要最低限にするなど人件費の抑制に努め、緊急に必要な事業を峻別することにより、歳出の見直しを実施するとともに、税収の収納率向上対策を中心とする歳入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38705</xdr:rowOff>
    </xdr:from>
    <xdr:to>
      <xdr:col>23</xdr:col>
      <xdr:colOff>133350</xdr:colOff>
      <xdr:row>44</xdr:row>
      <xdr:rowOff>50195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8250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50195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159355</xdr:rowOff>
    </xdr:from>
    <xdr:to>
      <xdr:col>23</xdr:col>
      <xdr:colOff>184150</xdr:colOff>
      <xdr:row>44</xdr:row>
      <xdr:rowOff>89505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55232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170845</xdr:rowOff>
    </xdr:from>
    <xdr:to>
      <xdr:col>19</xdr:col>
      <xdr:colOff>184150</xdr:colOff>
      <xdr:row>44</xdr:row>
      <xdr:rowOff>100995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85772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事務事業の見直し等、経費の削減を図ってはいるが、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税収の減少や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物価高騰による経常経費の増加により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、経常収支比率は類似団体平均をやや下回ってはいるが、依然として高い水準にある。　公債費は平成１９年度をピークに減少していたが、近年増加傾向にあり、今後も職員の新規採用を退職に伴う減員の必要最低限にするなど職員数の抑制による人件費の縮減や、事務事業の見直しをさらに進めるとともに、行財政改革への取組を通じて義務的経費を削減し、比率の低下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59055</xdr:rowOff>
    </xdr:from>
    <xdr:to>
      <xdr:col>23</xdr:col>
      <xdr:colOff>133350</xdr:colOff>
      <xdr:row>61</xdr:row>
      <xdr:rowOff>91229</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17505"/>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91229</xdr:rowOff>
    </xdr:from>
    <xdr:to>
      <xdr:col>19</xdr:col>
      <xdr:colOff>133350</xdr:colOff>
      <xdr:row>61</xdr:row>
      <xdr:rowOff>115358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54967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22860</xdr:rowOff>
    </xdr:from>
    <xdr:to>
      <xdr:col>15</xdr:col>
      <xdr:colOff>82550</xdr:colOff>
      <xdr:row>61</xdr:row>
      <xdr:rowOff>115358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81310"/>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22860</xdr:rowOff>
    </xdr:from>
    <xdr:to>
      <xdr:col>11</xdr:col>
      <xdr:colOff>31750</xdr:colOff>
      <xdr:row>61</xdr:row>
      <xdr:rowOff>59055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813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8255</xdr:rowOff>
    </xdr:from>
    <xdr:to>
      <xdr:col>23</xdr:col>
      <xdr:colOff>184150</xdr:colOff>
      <xdr:row>61</xdr:row>
      <xdr:rowOff>109855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24782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1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40429</xdr:rowOff>
    </xdr:from>
    <xdr:to>
      <xdr:col>19</xdr:col>
      <xdr:colOff>184150</xdr:colOff>
      <xdr:row>61</xdr:row>
      <xdr:rowOff>142029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126806</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85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64558</xdr:rowOff>
    </xdr:from>
    <xdr:to>
      <xdr:col>15</xdr:col>
      <xdr:colOff>133350</xdr:colOff>
      <xdr:row>61</xdr:row>
      <xdr:rowOff>166158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150935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143510</xdr:rowOff>
    </xdr:from>
    <xdr:to>
      <xdr:col>11</xdr:col>
      <xdr:colOff>82550</xdr:colOff>
      <xdr:row>61</xdr:row>
      <xdr:rowOff>73660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58437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8255</xdr:rowOff>
    </xdr:from>
    <xdr:to>
      <xdr:col>7</xdr:col>
      <xdr:colOff>31750</xdr:colOff>
      <xdr:row>61</xdr:row>
      <xdr:rowOff>109855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120032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3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[491,180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人件費、物件費及び維持補修費については、事務事業の見直しにより抑制をしているが、物価の上昇もあり、年々増加傾向にある。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近年の急激な人口の減少や単独消防を配置していることなどにより、一人当たりの決算額は類似団体平均を上回っている。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今後は直営事業を見直し、民間でも実施可能な部分については、指定管理者制度の導入などにより委託化を進め、更なるコストの削減に努める。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136840</xdr:rowOff>
    </xdr:from>
    <xdr:to>
      <xdr:col>23</xdr:col>
      <xdr:colOff>133350</xdr:colOff>
      <xdr:row>82</xdr:row>
      <xdr:rowOff>140077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195740"/>
          <a:ext cx="838200" cy="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109412</xdr:rowOff>
    </xdr:from>
    <xdr:to>
      <xdr:col>19</xdr:col>
      <xdr:colOff>133350</xdr:colOff>
      <xdr:row>82</xdr:row>
      <xdr:rowOff>140077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68312"/>
          <a:ext cx="889000" cy="3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88388</xdr:rowOff>
    </xdr:from>
    <xdr:to>
      <xdr:col>15</xdr:col>
      <xdr:colOff>82550</xdr:colOff>
      <xdr:row>82</xdr:row>
      <xdr:rowOff>109412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47288"/>
          <a:ext cx="889000" cy="2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70489</xdr:rowOff>
    </xdr:from>
    <xdr:to>
      <xdr:col>11</xdr:col>
      <xdr:colOff>31750</xdr:colOff>
      <xdr:row>82</xdr:row>
      <xdr:rowOff>88388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29389"/>
          <a:ext cx="889000" cy="1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86040</xdr:rowOff>
    </xdr:from>
    <xdr:to>
      <xdr:col>23</xdr:col>
      <xdr:colOff>184150</xdr:colOff>
      <xdr:row>83</xdr:row>
      <xdr:rowOff>16190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4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58117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1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89277</xdr:rowOff>
    </xdr:from>
    <xdr:to>
      <xdr:col>19</xdr:col>
      <xdr:colOff>184150</xdr:colOff>
      <xdr:row>83</xdr:row>
      <xdr:rowOff>19427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4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4204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34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58612</xdr:rowOff>
    </xdr:from>
    <xdr:to>
      <xdr:col>15</xdr:col>
      <xdr:colOff>133350</xdr:colOff>
      <xdr:row>82</xdr:row>
      <xdr:rowOff>160212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1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144989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03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37588</xdr:rowOff>
    </xdr:from>
    <xdr:to>
      <xdr:col>11</xdr:col>
      <xdr:colOff>82550</xdr:colOff>
      <xdr:row>82</xdr:row>
      <xdr:rowOff>139188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9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123965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82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19689</xdr:rowOff>
    </xdr:from>
    <xdr:to>
      <xdr:col>7</xdr:col>
      <xdr:colOff>31750</xdr:colOff>
      <xdr:row>82</xdr:row>
      <xdr:rowOff>121289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7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106066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6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国に準じた給与体系であり、地域給も導入済みである。令和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年度については、類似団体平均を０．３ポイント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国において平成２５年度末で国家公務員の給与カット（７．８％）が終了したことから、昨年と同様に国家公務員の給与水準を下回り、ラスパイレス指数は９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今後も、昇格昇給制度の適正な運用により、ラスパイレス指数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を注視し、過剰な上昇の抑制に努める。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18345</xdr:rowOff>
    </xdr:from>
    <xdr:to>
      <xdr:col>81</xdr:col>
      <xdr:colOff>44450</xdr:colOff>
      <xdr:row>85</xdr:row>
      <xdr:rowOff>71966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91595"/>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85</xdr:row>
      <xdr:rowOff>18345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56478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162984</xdr:rowOff>
    </xdr:from>
    <xdr:to>
      <xdr:col>72</xdr:col>
      <xdr:colOff>203200</xdr:colOff>
      <xdr:row>85</xdr:row>
      <xdr:rowOff>152400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6478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101600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256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164693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138995</xdr:rowOff>
    </xdr:from>
    <xdr:to>
      <xdr:col>77</xdr:col>
      <xdr:colOff>95250</xdr:colOff>
      <xdr:row>85</xdr:row>
      <xdr:rowOff>69145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79322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0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112184</xdr:rowOff>
    </xdr:from>
    <xdr:to>
      <xdr:col>73</xdr:col>
      <xdr:colOff>44450</xdr:colOff>
      <xdr:row>85</xdr:row>
      <xdr:rowOff>42334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新規採用抑制などにより定員管理の適正化に努めてきたが、北海道新幹線札幌延伸に係る事務事業の増加に伴う土木技術職員等の採用や、類似団体にない単独消防を配置しているなどの要因から類似団体平均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近年ではマイナンバー制度の運用など、行政サービスの業務量は増加しているが、今後も減少傾向にある人口規模に適した定員管理に努めるとともに、行政サービスの質を維持しながら、組織の再編や適正人事の配置により職員数の適正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139636</xdr:rowOff>
    </xdr:from>
    <xdr:to>
      <xdr:col>81</xdr:col>
      <xdr:colOff>44450</xdr:colOff>
      <xdr:row>64</xdr:row>
      <xdr:rowOff>3175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940986"/>
          <a:ext cx="838200" cy="3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122142</xdr:rowOff>
    </xdr:from>
    <xdr:to>
      <xdr:col>77</xdr:col>
      <xdr:colOff>44450</xdr:colOff>
      <xdr:row>63</xdr:row>
      <xdr:rowOff>139636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923492"/>
          <a:ext cx="889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90170</xdr:rowOff>
    </xdr:from>
    <xdr:to>
      <xdr:col>72</xdr:col>
      <xdr:colOff>203200</xdr:colOff>
      <xdr:row>63</xdr:row>
      <xdr:rowOff>122142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891520"/>
          <a:ext cx="889000" cy="3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50356</xdr:rowOff>
    </xdr:from>
    <xdr:to>
      <xdr:col>68</xdr:col>
      <xdr:colOff>152400</xdr:colOff>
      <xdr:row>63</xdr:row>
      <xdr:rowOff>90170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851706"/>
          <a:ext cx="8890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123825</xdr:rowOff>
    </xdr:from>
    <xdr:to>
      <xdr:col>81</xdr:col>
      <xdr:colOff>95250</xdr:colOff>
      <xdr:row>64</xdr:row>
      <xdr:rowOff>53975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95902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89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88836</xdr:rowOff>
    </xdr:from>
    <xdr:to>
      <xdr:col>77</xdr:col>
      <xdr:colOff>95250</xdr:colOff>
      <xdr:row>64</xdr:row>
      <xdr:rowOff>18986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89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3763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976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71342</xdr:rowOff>
    </xdr:from>
    <xdr:to>
      <xdr:col>73</xdr:col>
      <xdr:colOff>44450</xdr:colOff>
      <xdr:row>64</xdr:row>
      <xdr:rowOff>1492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87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157719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95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39370</xdr:rowOff>
    </xdr:from>
    <xdr:to>
      <xdr:col>68</xdr:col>
      <xdr:colOff>203200</xdr:colOff>
      <xdr:row>63</xdr:row>
      <xdr:rowOff>140970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125747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171006</xdr:rowOff>
    </xdr:from>
    <xdr:to>
      <xdr:col>64</xdr:col>
      <xdr:colOff>152400</xdr:colOff>
      <xdr:row>63</xdr:row>
      <xdr:rowOff>101156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80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85933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88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過去の普通建設事業費に係る起債の償還等に伴い上昇し、類似団体平均を上回っているが、平成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度にかけ実施した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役場庁舎建設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等の大型事業が終了したことにより、元利償還金は減少しており、比率も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％まで低下した。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令和８年度からは、公営住宅建設事業の償還開始により増加が見込まれるため、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新規発行債を必要最小限にするなど抑制し、起債に大きく頼ることのない財政運営に努める。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42</xdr:row>
      <xdr:rowOff>20574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17804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20574</xdr:rowOff>
    </xdr:from>
    <xdr:to>
      <xdr:col>77</xdr:col>
      <xdr:colOff>44450</xdr:colOff>
      <xdr:row>42</xdr:row>
      <xdr:rowOff>59182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2147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59182</xdr:rowOff>
    </xdr:from>
    <xdr:to>
      <xdr:col>72</xdr:col>
      <xdr:colOff>203200</xdr:colOff>
      <xdr:row>42</xdr:row>
      <xdr:rowOff>73660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6008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73660</xdr:rowOff>
    </xdr:from>
    <xdr:to>
      <xdr:col>68</xdr:col>
      <xdr:colOff>152400</xdr:colOff>
      <xdr:row>42</xdr:row>
      <xdr:rowOff>117094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745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141224</xdr:rowOff>
    </xdr:from>
    <xdr:to>
      <xdr:col>77</xdr:col>
      <xdr:colOff>95250</xdr:colOff>
      <xdr:row>42</xdr:row>
      <xdr:rowOff>71374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56151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57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8382</xdr:rowOff>
    </xdr:from>
    <xdr:to>
      <xdr:col>73</xdr:col>
      <xdr:colOff>44450</xdr:colOff>
      <xdr:row>42</xdr:row>
      <xdr:rowOff>109982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94759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9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66294</xdr:rowOff>
    </xdr:from>
    <xdr:to>
      <xdr:col>64</xdr:col>
      <xdr:colOff>152400</xdr:colOff>
      <xdr:row>42</xdr:row>
      <xdr:rowOff>167894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6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152671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5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類似団体平均を上回っており、令和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までは減少傾向にあったが、公営住宅建設事業の着手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及び財政調整基金等の取崩しに伴う基金残高の減少等により比率が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増加傾向にある。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年度においては、地方債現在高が増加し、充当可能基金が減少したため、前年度比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今後は人件費の縮減や歳出の見直しにより基金の取崩しを抑制し、新規発行債は交付税措置のあるものを原則とし、発行そのものも必要最小限にするなど抑制を行い、財政の健全化に努める。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32315</xdr:rowOff>
    </xdr:from>
    <xdr:to>
      <xdr:col>81</xdr:col>
      <xdr:colOff>44450</xdr:colOff>
      <xdr:row>16</xdr:row>
      <xdr:rowOff>135537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2775515"/>
          <a:ext cx="838200" cy="10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170250</xdr:rowOff>
    </xdr:from>
    <xdr:to>
      <xdr:col>77</xdr:col>
      <xdr:colOff>44450</xdr:colOff>
      <xdr:row>16</xdr:row>
      <xdr:rowOff>32315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290800" y="2742000"/>
          <a:ext cx="889000" cy="3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87136</xdr:rowOff>
    </xdr:from>
    <xdr:to>
      <xdr:col>72</xdr:col>
      <xdr:colOff>203200</xdr:colOff>
      <xdr:row>15</xdr:row>
      <xdr:rowOff>170250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2658886"/>
          <a:ext cx="889000" cy="8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87136</xdr:rowOff>
    </xdr:from>
    <xdr:to>
      <xdr:col>68</xdr:col>
      <xdr:colOff>152400</xdr:colOff>
      <xdr:row>17</xdr:row>
      <xdr:rowOff>59267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658886"/>
          <a:ext cx="889000" cy="3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84737</xdr:rowOff>
    </xdr:from>
    <xdr:to>
      <xdr:col>81</xdr:col>
      <xdr:colOff>95250</xdr:colOff>
      <xdr:row>17</xdr:row>
      <xdr:rowOff>14887</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82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56814</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80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152965</xdr:rowOff>
    </xdr:from>
    <xdr:to>
      <xdr:col>77</xdr:col>
      <xdr:colOff>95250</xdr:colOff>
      <xdr:row>16</xdr:row>
      <xdr:rowOff>83115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72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67892</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811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119450</xdr:rowOff>
    </xdr:from>
    <xdr:to>
      <xdr:col>73</xdr:col>
      <xdr:colOff>44450</xdr:colOff>
      <xdr:row>16</xdr:row>
      <xdr:rowOff>49600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6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34377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7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36336</xdr:rowOff>
    </xdr:from>
    <xdr:to>
      <xdr:col>68</xdr:col>
      <xdr:colOff>203200</xdr:colOff>
      <xdr:row>15</xdr:row>
      <xdr:rowOff>137936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60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122713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694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8467</xdr:rowOff>
    </xdr:from>
    <xdr:to>
      <xdr:col>64</xdr:col>
      <xdr:colOff>152400</xdr:colOff>
      <xdr:row>17</xdr:row>
      <xdr:rowOff>110067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94844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00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北海道長万部町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4,696
4,416
310.76
7,226,373
7,049,717
111,173
3,344,105
4,993,695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は新規採用抑制を行っていたことから類似団体平均と同水準であったが、近年は、北海道新幹線札幌延伸に係る事務事業の増加に伴い土木技術職員等を採用しているため、人件費に係る経常収支比率は類似団体平均を上回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今後は、職員の新規採用を退職に伴う減員の必要最低限にするなどの職員数の抑制や、職員の適正配置と事務事業の民間委託等を推進し、人件費の縮減に努める。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8208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82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161290</xdr:rowOff>
    </xdr:from>
    <xdr:to>
      <xdr:col>15</xdr:col>
      <xdr:colOff>98425</xdr:colOff>
      <xdr:row>38</xdr:row>
      <xdr:rowOff>12700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4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38</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49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151638</xdr:rowOff>
    </xdr:from>
    <xdr:to>
      <xdr:col>24</xdr:col>
      <xdr:colOff>76200</xdr:colOff>
      <xdr:row>38</xdr:row>
      <xdr:rowOff>81788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123715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133350</xdr:rowOff>
    </xdr:from>
    <xdr:to>
      <xdr:col>15</xdr:col>
      <xdr:colOff>149225</xdr:colOff>
      <xdr:row>38</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48277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110490</xdr:rowOff>
    </xdr:from>
    <xdr:to>
      <xdr:col>11</xdr:col>
      <xdr:colOff>60325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xdr:rowOff>
    </xdr:from>
    <xdr:to>
      <xdr:col>6</xdr:col>
      <xdr:colOff>171450</xdr:colOff>
      <xdr:row>38</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89425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に係る経常収支比率が高くなっているのは、業務の電算化及びマイナンバー・情報セキュリティ対策等に係るシステム運用経費の増加や、業務の民間委託による委託料の増加が主な要因である。具体的には、道路維持管理、スクールバス等の車両の運行、学校給食業務等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今後も事務事業の見直しを図り、需用費等他の物件費の抑制及び削減に努める。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69850</xdr:rowOff>
    </xdr:from>
    <xdr:to>
      <xdr:col>82</xdr:col>
      <xdr:colOff>107950</xdr:colOff>
      <xdr:row>16</xdr:row>
      <xdr:rowOff>132715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1305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69850</xdr:rowOff>
    </xdr:from>
    <xdr:to>
      <xdr:col>78</xdr:col>
      <xdr:colOff>69850</xdr:colOff>
      <xdr:row>16</xdr:row>
      <xdr:rowOff>132715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8130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6985</xdr:rowOff>
    </xdr:from>
    <xdr:to>
      <xdr:col>73</xdr:col>
      <xdr:colOff>180975</xdr:colOff>
      <xdr:row>16</xdr:row>
      <xdr:rowOff>132715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5018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6985</xdr:rowOff>
    </xdr:from>
    <xdr:to>
      <xdr:col>69</xdr:col>
      <xdr:colOff>92075</xdr:colOff>
      <xdr:row>16</xdr:row>
      <xdr:rowOff>52705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501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81915</xdr:rowOff>
    </xdr:from>
    <xdr:to>
      <xdr:col>82</xdr:col>
      <xdr:colOff>158750</xdr:colOff>
      <xdr:row>17</xdr:row>
      <xdr:rowOff>12065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53992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9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19050</xdr:rowOff>
    </xdr:from>
    <xdr:to>
      <xdr:col>78</xdr:col>
      <xdr:colOff>120650</xdr:colOff>
      <xdr:row>16</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105427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4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81915</xdr:rowOff>
    </xdr:from>
    <xdr:to>
      <xdr:col>74</xdr:col>
      <xdr:colOff>31750</xdr:colOff>
      <xdr:row>17</xdr:row>
      <xdr:rowOff>12065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168292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1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127635</xdr:rowOff>
    </xdr:from>
    <xdr:to>
      <xdr:col>69</xdr:col>
      <xdr:colOff>142875</xdr:colOff>
      <xdr:row>16</xdr:row>
      <xdr:rowOff>57785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42562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8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xdr:rowOff>
    </xdr:from>
    <xdr:to>
      <xdr:col>65</xdr:col>
      <xdr:colOff>53975</xdr:colOff>
      <xdr:row>16</xdr:row>
      <xdr:rowOff>103505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88282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3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国等による福祉関連事業が増加傾向にあるため、扶助費に係る経常収支比率は一定程度の水準を保ったままにあるが、単独事業における事業の見直しにより、類似団体平均に比べ低い値で推移している。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今後も引き続き、事業の緊急度や重要度を考慮しつつ事業の見直しを図っていく。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3091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146050</xdr:rowOff>
    </xdr:from>
    <xdr:to>
      <xdr:col>19</xdr:col>
      <xdr:colOff>187325</xdr:colOff>
      <xdr:row>54</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32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107950</xdr:rowOff>
    </xdr:from>
    <xdr:to>
      <xdr:col>15</xdr:col>
      <xdr:colOff>98425</xdr:colOff>
      <xdr:row>53</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19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107950</xdr:rowOff>
    </xdr:from>
    <xdr:to>
      <xdr:col>11</xdr:col>
      <xdr:colOff>9525</xdr:colOff>
      <xdr:row>53</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194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0</xdr:rowOff>
    </xdr:from>
    <xdr:to>
      <xdr:col>20</xdr:col>
      <xdr:colOff>38100</xdr:colOff>
      <xdr:row>54</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111777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02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95250</xdr:rowOff>
    </xdr:from>
    <xdr:to>
      <xdr:col>15</xdr:col>
      <xdr:colOff>149225</xdr:colOff>
      <xdr:row>54</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57150</xdr:rowOff>
    </xdr:from>
    <xdr:to>
      <xdr:col>11</xdr:col>
      <xdr:colOff>60325</xdr:colOff>
      <xdr:row>53</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168927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76200</xdr:rowOff>
    </xdr:from>
    <xdr:to>
      <xdr:col>6</xdr:col>
      <xdr:colOff>171450</xdr:colOff>
      <xdr:row>54</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その他の経常収支比率が高くなっているのは、平成４年に供用開始した公共下水道事業に対する繰出、国民健康保険特別会計の財政状態の悪化に伴う繰出、高齢化の進展に伴う介護保険特別会計及び後期高齢者医療特別会計の繰出が多額であることが要因となっている。</a:t>
          </a:r>
          <a:b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公共下水道事業は令和６年度より公営企業へ移行し、繰出は減少したが依然として多額となっている。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今後は公共施設の老朽化に伴う維持補修費の増加が考えられるため、特別・企業会計についての経営改善を図り、繰出金の抑制に努める。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44704</xdr:rowOff>
    </xdr:from>
    <xdr:to>
      <xdr:col>82</xdr:col>
      <xdr:colOff>107950</xdr:colOff>
      <xdr:row>61</xdr:row>
      <xdr:rowOff>78994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988804"/>
          <a:ext cx="8382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24130</xdr:rowOff>
    </xdr:from>
    <xdr:to>
      <xdr:col>78</xdr:col>
      <xdr:colOff>69850</xdr:colOff>
      <xdr:row>61</xdr:row>
      <xdr:rowOff>78994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4825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168148</xdr:rowOff>
    </xdr:from>
    <xdr:to>
      <xdr:col>73</xdr:col>
      <xdr:colOff>180975</xdr:colOff>
      <xdr:row>61</xdr:row>
      <xdr:rowOff>24130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4551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113284</xdr:rowOff>
    </xdr:from>
    <xdr:to>
      <xdr:col>69</xdr:col>
      <xdr:colOff>92075</xdr:colOff>
      <xdr:row>60</xdr:row>
      <xdr:rowOff>168148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104002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165354</xdr:rowOff>
    </xdr:from>
    <xdr:to>
      <xdr:col>82</xdr:col>
      <xdr:colOff>158750</xdr:colOff>
      <xdr:row>58</xdr:row>
      <xdr:rowOff>95504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137431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28194</xdr:rowOff>
    </xdr:from>
    <xdr:to>
      <xdr:col>78</xdr:col>
      <xdr:colOff>120650</xdr:colOff>
      <xdr:row>61</xdr:row>
      <xdr:rowOff>129794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8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114571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73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144780</xdr:rowOff>
    </xdr:from>
    <xdr:to>
      <xdr:col>74</xdr:col>
      <xdr:colOff>31750</xdr:colOff>
      <xdr:row>61</xdr:row>
      <xdr:rowOff>74930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59707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117348</xdr:rowOff>
    </xdr:from>
    <xdr:to>
      <xdr:col>69</xdr:col>
      <xdr:colOff>142875</xdr:colOff>
      <xdr:row>61</xdr:row>
      <xdr:rowOff>47498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4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32275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9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62484</xdr:rowOff>
    </xdr:from>
    <xdr:to>
      <xdr:col>65</xdr:col>
      <xdr:colOff>53975</xdr:colOff>
      <xdr:row>60</xdr:row>
      <xdr:rowOff>164084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148861</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町が支出している各種団体等の補助金については、その団体の行う事業内容や事務量等を十分考慮したうえで予算措置を行うなど、不必要な支出がないよう適正化に努めているため、補助費等に係る経常収支比率は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35</xdr:row>
      <xdr:rowOff>74422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5979160"/>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131572</xdr:rowOff>
    </xdr:from>
    <xdr:to>
      <xdr:col>78</xdr:col>
      <xdr:colOff>69850</xdr:colOff>
      <xdr:row>34</xdr:row>
      <xdr:rowOff>149860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59608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99568</xdr:rowOff>
    </xdr:from>
    <xdr:to>
      <xdr:col>73</xdr:col>
      <xdr:colOff>180975</xdr:colOff>
      <xdr:row>34</xdr:row>
      <xdr:rowOff>131572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59288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99568</xdr:rowOff>
    </xdr:from>
    <xdr:to>
      <xdr:col>69</xdr:col>
      <xdr:colOff>92075</xdr:colOff>
      <xdr:row>34</xdr:row>
      <xdr:rowOff>104140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59288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23622</xdr:rowOff>
    </xdr:from>
    <xdr:to>
      <xdr:col>82</xdr:col>
      <xdr:colOff>158750</xdr:colOff>
      <xdr:row>35</xdr:row>
      <xdr:rowOff>125222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103649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5932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99060</xdr:rowOff>
    </xdr:from>
    <xdr:to>
      <xdr:col>78</xdr:col>
      <xdr:colOff>120650</xdr:colOff>
      <xdr:row>35</xdr:row>
      <xdr:rowOff>29210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39387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9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80772</xdr:rowOff>
    </xdr:from>
    <xdr:to>
      <xdr:col>74</xdr:col>
      <xdr:colOff>31750</xdr:colOff>
      <xdr:row>35</xdr:row>
      <xdr:rowOff>10922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21099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48768</xdr:rowOff>
    </xdr:from>
    <xdr:to>
      <xdr:col>69</xdr:col>
      <xdr:colOff>142875</xdr:colOff>
      <xdr:row>34</xdr:row>
      <xdr:rowOff>150368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160545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64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53340</xdr:rowOff>
    </xdr:from>
    <xdr:to>
      <xdr:col>65</xdr:col>
      <xdr:colOff>53975</xdr:colOff>
      <xdr:row>34</xdr:row>
      <xdr:rowOff>154940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165117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平成１２年度から平成１６年度までの大型事業実施による起債の元利償還金により、公債費負担は類似団体平均を上回っていたが、平成１９年度に公債費負担適正化計画を策定し、公債費の金額自体は同年度をピークに減少に転じ、</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全国平均とほぼ同水準の比率であった。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借入利率が平準化したことに伴い、今後は元利償還金の増加が見込まれるため、引き続き事業の重要度や緊急度を十分考慮し、普通建設事業に係る地方債の発行抑制を図っていく。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43180</xdr:rowOff>
    </xdr:from>
    <xdr:to>
      <xdr:col>24</xdr:col>
      <xdr:colOff>25400</xdr:colOff>
      <xdr:row>76</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0733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69850</xdr:rowOff>
    </xdr:from>
    <xdr:to>
      <xdr:col>19</xdr:col>
      <xdr:colOff>187325</xdr:colOff>
      <xdr:row>76</xdr:row>
      <xdr:rowOff>88900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100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62230</xdr:rowOff>
    </xdr:from>
    <xdr:to>
      <xdr:col>15</xdr:col>
      <xdr:colOff>98425</xdr:colOff>
      <xdr:row>76</xdr:row>
      <xdr:rowOff>88900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092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62230</xdr:rowOff>
    </xdr:from>
    <xdr:to>
      <xdr:col>11</xdr:col>
      <xdr:colOff>9525</xdr:colOff>
      <xdr:row>76</xdr:row>
      <xdr:rowOff>62230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3092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163830</xdr:rowOff>
    </xdr:from>
    <xdr:to>
      <xdr:col>24</xdr:col>
      <xdr:colOff>76200</xdr:colOff>
      <xdr:row>76</xdr:row>
      <xdr:rowOff>93980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8907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19050</xdr:rowOff>
    </xdr:from>
    <xdr:to>
      <xdr:col>20</xdr:col>
      <xdr:colOff>38100</xdr:colOff>
      <xdr:row>76</xdr:row>
      <xdr:rowOff>120650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130827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1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38100</xdr:rowOff>
    </xdr:from>
    <xdr:to>
      <xdr:col>15</xdr:col>
      <xdr:colOff>149225</xdr:colOff>
      <xdr:row>76</xdr:row>
      <xdr:rowOff>139700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149877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xdr:rowOff>
    </xdr:from>
    <xdr:to>
      <xdr:col>11</xdr:col>
      <xdr:colOff>60325</xdr:colOff>
      <xdr:row>76</xdr:row>
      <xdr:rowOff>113030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97807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xdr:rowOff>
    </xdr:from>
    <xdr:to>
      <xdr:col>6</xdr:col>
      <xdr:colOff>171450</xdr:colOff>
      <xdr:row>76</xdr:row>
      <xdr:rowOff>113030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123207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人件費と物件費の経常収支比率が類似団体平均を上回っているものの、分子が比較的大きい補助費等が類似団体平均を下回っているため、公債費以外の数値を押し下げて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おり、類似団体平均と同水準となっている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159004</xdr:rowOff>
    </xdr:from>
    <xdr:to>
      <xdr:col>82</xdr:col>
      <xdr:colOff>107950</xdr:colOff>
      <xdr:row>75</xdr:row>
      <xdr:rowOff>8128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84630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8128</xdr:rowOff>
    </xdr:from>
    <xdr:to>
      <xdr:col>78</xdr:col>
      <xdr:colOff>69850</xdr:colOff>
      <xdr:row>75</xdr:row>
      <xdr:rowOff>24130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4782800" y="1286687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106426</xdr:rowOff>
    </xdr:from>
    <xdr:to>
      <xdr:col>73</xdr:col>
      <xdr:colOff>180975</xdr:colOff>
      <xdr:row>75</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93726"/>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106426</xdr:rowOff>
    </xdr:from>
    <xdr:to>
      <xdr:col>69</xdr:col>
      <xdr:colOff>92075</xdr:colOff>
      <xdr:row>74</xdr:row>
      <xdr:rowOff>147574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9372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108204</xdr:rowOff>
    </xdr:from>
    <xdr:to>
      <xdr:col>82</xdr:col>
      <xdr:colOff>158750</xdr:colOff>
      <xdr:row>75</xdr:row>
      <xdr:rowOff>38354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124731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4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128778</xdr:rowOff>
    </xdr:from>
    <xdr:to>
      <xdr:col>78</xdr:col>
      <xdr:colOff>120650</xdr:colOff>
      <xdr:row>75</xdr:row>
      <xdr:rowOff>58928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1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43705</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02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144780</xdr:rowOff>
    </xdr:from>
    <xdr:to>
      <xdr:col>74</xdr:col>
      <xdr:colOff>31750</xdr:colOff>
      <xdr:row>75</xdr:row>
      <xdr:rowOff>74930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59707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55626</xdr:rowOff>
    </xdr:from>
    <xdr:to>
      <xdr:col>69</xdr:col>
      <xdr:colOff>142875</xdr:colOff>
      <xdr:row>74</xdr:row>
      <xdr:rowOff>157226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4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142003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2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96774</xdr:rowOff>
    </xdr:from>
    <xdr:to>
      <xdr:col>65</xdr:col>
      <xdr:colOff>53975</xdr:colOff>
      <xdr:row>75</xdr:row>
      <xdr:rowOff>26924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37101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北海道長万部町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159766</xdr:rowOff>
    </xdr:from>
    <xdr:to>
      <xdr:col>29</xdr:col>
      <xdr:colOff>127000</xdr:colOff>
      <xdr:row>15</xdr:row>
      <xdr:rowOff>82217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07691"/>
          <a:ext cx="647700" cy="93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65019</xdr:rowOff>
    </xdr:from>
    <xdr:to>
      <xdr:col>26</xdr:col>
      <xdr:colOff>50800</xdr:colOff>
      <xdr:row>15</xdr:row>
      <xdr:rowOff>82217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684394"/>
          <a:ext cx="698500" cy="171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65019</xdr:rowOff>
    </xdr:from>
    <xdr:to>
      <xdr:col>22</xdr:col>
      <xdr:colOff>114300</xdr:colOff>
      <xdr:row>15</xdr:row>
      <xdr:rowOff>124882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84394"/>
          <a:ext cx="698500" cy="598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124882</xdr:rowOff>
    </xdr:from>
    <xdr:to>
      <xdr:col>18</xdr:col>
      <xdr:colOff>177800</xdr:colOff>
      <xdr:row>16</xdr:row>
      <xdr:rowOff>30904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44257"/>
          <a:ext cx="698500" cy="77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108966</xdr:rowOff>
    </xdr:from>
    <xdr:to>
      <xdr:col>29</xdr:col>
      <xdr:colOff>177800</xdr:colOff>
      <xdr:row>15</xdr:row>
      <xdr:rowOff>39116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56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125493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0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31417</xdr:rowOff>
    </xdr:from>
    <xdr:to>
      <xdr:col>26</xdr:col>
      <xdr:colOff>101600</xdr:colOff>
      <xdr:row>15</xdr:row>
      <xdr:rowOff>133017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50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143194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19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14219</xdr:rowOff>
    </xdr:from>
    <xdr:to>
      <xdr:col>22</xdr:col>
      <xdr:colOff>165100</xdr:colOff>
      <xdr:row>15</xdr:row>
      <xdr:rowOff>115819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33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125996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02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74082</xdr:rowOff>
    </xdr:from>
    <xdr:to>
      <xdr:col>19</xdr:col>
      <xdr:colOff>38100</xdr:colOff>
      <xdr:row>16</xdr:row>
      <xdr:rowOff>4232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93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14409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62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151554</xdr:rowOff>
    </xdr:from>
    <xdr:to>
      <xdr:col>15</xdr:col>
      <xdr:colOff>101600</xdr:colOff>
      <xdr:row>16</xdr:row>
      <xdr:rowOff>81704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70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91881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3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161663</xdr:rowOff>
    </xdr:from>
    <xdr:to>
      <xdr:col>29</xdr:col>
      <xdr:colOff>127000</xdr:colOff>
      <xdr:row>35</xdr:row>
      <xdr:rowOff>204015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72013"/>
          <a:ext cx="647700" cy="42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82179</xdr:rowOff>
    </xdr:from>
    <xdr:to>
      <xdr:col>26</xdr:col>
      <xdr:colOff>50800</xdr:colOff>
      <xdr:row>35</xdr:row>
      <xdr:rowOff>161663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92529"/>
          <a:ext cx="698500" cy="794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82179</xdr:rowOff>
    </xdr:from>
    <xdr:to>
      <xdr:col>22</xdr:col>
      <xdr:colOff>114300</xdr:colOff>
      <xdr:row>35</xdr:row>
      <xdr:rowOff>111227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92529"/>
          <a:ext cx="698500" cy="29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101626</xdr:rowOff>
    </xdr:from>
    <xdr:to>
      <xdr:col>18</xdr:col>
      <xdr:colOff>177800</xdr:colOff>
      <xdr:row>35</xdr:row>
      <xdr:rowOff>111227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711976"/>
          <a:ext cx="698500" cy="9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153215</xdr:rowOff>
    </xdr:from>
    <xdr:to>
      <xdr:col>29</xdr:col>
      <xdr:colOff>177800</xdr:colOff>
      <xdr:row>35</xdr:row>
      <xdr:rowOff>254815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63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341192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0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110863</xdr:rowOff>
    </xdr:from>
    <xdr:to>
      <xdr:col>26</xdr:col>
      <xdr:colOff>101600</xdr:colOff>
      <xdr:row>35</xdr:row>
      <xdr:rowOff>212463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21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222640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90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31379</xdr:rowOff>
    </xdr:from>
    <xdr:to>
      <xdr:col>22</xdr:col>
      <xdr:colOff>165100</xdr:colOff>
      <xdr:row>35</xdr:row>
      <xdr:rowOff>132979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41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143156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1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60427</xdr:rowOff>
    </xdr:from>
    <xdr:to>
      <xdr:col>19</xdr:col>
      <xdr:colOff>38100</xdr:colOff>
      <xdr:row>35</xdr:row>
      <xdr:rowOff>162027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0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172204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39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50826</xdr:rowOff>
    </xdr:from>
    <xdr:to>
      <xdr:col>15</xdr:col>
      <xdr:colOff>101600</xdr:colOff>
      <xdr:row>35</xdr:row>
      <xdr:rowOff>152426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61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162603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北海道長万部町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4,696
4,416
310.76
7,226,373
7,049,717
111,173
3,344,105
4,993,695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48732</xdr:rowOff>
    </xdr:from>
    <xdr:to>
      <xdr:col>24</xdr:col>
      <xdr:colOff>63500</xdr:colOff>
      <xdr:row>34</xdr:row>
      <xdr:rowOff>145743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78032"/>
          <a:ext cx="838200" cy="9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129306</xdr:rowOff>
    </xdr:from>
    <xdr:to>
      <xdr:col>19</xdr:col>
      <xdr:colOff>177800</xdr:colOff>
      <xdr:row>34</xdr:row>
      <xdr:rowOff>145743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958606"/>
          <a:ext cx="889000" cy="16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129306</xdr:rowOff>
    </xdr:from>
    <xdr:to>
      <xdr:col>15</xdr:col>
      <xdr:colOff>50800</xdr:colOff>
      <xdr:row>34</xdr:row>
      <xdr:rowOff>162751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58606"/>
          <a:ext cx="889000" cy="3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162751</xdr:rowOff>
    </xdr:from>
    <xdr:to>
      <xdr:col>10</xdr:col>
      <xdr:colOff>114300</xdr:colOff>
      <xdr:row>35</xdr:row>
      <xdr:rowOff>67836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92051"/>
          <a:ext cx="889000" cy="7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169382</xdr:rowOff>
    </xdr:from>
    <xdr:to>
      <xdr:col>24</xdr:col>
      <xdr:colOff>114300</xdr:colOff>
      <xdr:row>34</xdr:row>
      <xdr:rowOff>99532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2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20809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78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94943</xdr:rowOff>
    </xdr:from>
    <xdr:to>
      <xdr:col>20</xdr:col>
      <xdr:colOff>38100</xdr:colOff>
      <xdr:row>35</xdr:row>
      <xdr:rowOff>25093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2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41620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9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78506</xdr:rowOff>
    </xdr:from>
    <xdr:to>
      <xdr:col>15</xdr:col>
      <xdr:colOff>101600</xdr:colOff>
      <xdr:row>35</xdr:row>
      <xdr:rowOff>8656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0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25183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83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111951</xdr:rowOff>
    </xdr:from>
    <xdr:to>
      <xdr:col>10</xdr:col>
      <xdr:colOff>165100</xdr:colOff>
      <xdr:row>35</xdr:row>
      <xdr:rowOff>42101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4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58628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1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17036</xdr:rowOff>
    </xdr:from>
    <xdr:to>
      <xdr:col>6</xdr:col>
      <xdr:colOff>38100</xdr:colOff>
      <xdr:row>35</xdr:row>
      <xdr:rowOff>118636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135163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9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28261</xdr:rowOff>
    </xdr:from>
    <xdr:to>
      <xdr:col>24</xdr:col>
      <xdr:colOff>63500</xdr:colOff>
      <xdr:row>58</xdr:row>
      <xdr:rowOff>44349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972361"/>
          <a:ext cx="8382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28261</xdr:rowOff>
    </xdr:from>
    <xdr:to>
      <xdr:col>19</xdr:col>
      <xdr:colOff>177800</xdr:colOff>
      <xdr:row>58</xdr:row>
      <xdr:rowOff>58716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72361"/>
          <a:ext cx="889000" cy="3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58716</xdr:rowOff>
    </xdr:from>
    <xdr:to>
      <xdr:col>15</xdr:col>
      <xdr:colOff>50800</xdr:colOff>
      <xdr:row>58</xdr:row>
      <xdr:rowOff>75194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2816"/>
          <a:ext cx="8890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75194</xdr:rowOff>
    </xdr:from>
    <xdr:to>
      <xdr:col>10</xdr:col>
      <xdr:colOff>114300</xdr:colOff>
      <xdr:row>58</xdr:row>
      <xdr:rowOff>77959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19294"/>
          <a:ext cx="889000" cy="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164999</xdr:rowOff>
    </xdr:from>
    <xdr:to>
      <xdr:col>24</xdr:col>
      <xdr:colOff>114300</xdr:colOff>
      <xdr:row>58</xdr:row>
      <xdr:rowOff>95149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3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16426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9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148911</xdr:rowOff>
    </xdr:from>
    <xdr:to>
      <xdr:col>20</xdr:col>
      <xdr:colOff>38100</xdr:colOff>
      <xdr:row>58</xdr:row>
      <xdr:rowOff>79061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2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95588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9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7916</xdr:rowOff>
    </xdr:from>
    <xdr:to>
      <xdr:col>15</xdr:col>
      <xdr:colOff>101600</xdr:colOff>
      <xdr:row>58</xdr:row>
      <xdr:rowOff>109516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126043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24394</xdr:rowOff>
    </xdr:from>
    <xdr:to>
      <xdr:col>10</xdr:col>
      <xdr:colOff>165100</xdr:colOff>
      <xdr:row>58</xdr:row>
      <xdr:rowOff>125994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142521</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43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27159</xdr:rowOff>
    </xdr:from>
    <xdr:to>
      <xdr:col>6</xdr:col>
      <xdr:colOff>38100</xdr:colOff>
      <xdr:row>58</xdr:row>
      <xdr:rowOff>128759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145286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4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155473</xdr:rowOff>
    </xdr:from>
    <xdr:to>
      <xdr:col>24</xdr:col>
      <xdr:colOff>63500</xdr:colOff>
      <xdr:row>74</xdr:row>
      <xdr:rowOff>163855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842773"/>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138799</xdr:rowOff>
    </xdr:from>
    <xdr:to>
      <xdr:col>19</xdr:col>
      <xdr:colOff>177800</xdr:colOff>
      <xdr:row>74</xdr:row>
      <xdr:rowOff>163855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826099"/>
          <a:ext cx="889000" cy="2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109754</xdr:rowOff>
    </xdr:from>
    <xdr:to>
      <xdr:col>15</xdr:col>
      <xdr:colOff>50800</xdr:colOff>
      <xdr:row>74</xdr:row>
      <xdr:rowOff>138799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797054"/>
          <a:ext cx="889000" cy="2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109754</xdr:rowOff>
    </xdr:from>
    <xdr:to>
      <xdr:col>10</xdr:col>
      <xdr:colOff>114300</xdr:colOff>
      <xdr:row>75</xdr:row>
      <xdr:rowOff>41681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797054"/>
          <a:ext cx="889000" cy="10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104673</xdr:rowOff>
    </xdr:from>
    <xdr:to>
      <xdr:col>24</xdr:col>
      <xdr:colOff>114300</xdr:colOff>
      <xdr:row>75</xdr:row>
      <xdr:rowOff>34823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79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127550</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64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113055</xdr:rowOff>
    </xdr:from>
    <xdr:to>
      <xdr:col>20</xdr:col>
      <xdr:colOff>38100</xdr:colOff>
      <xdr:row>75</xdr:row>
      <xdr:rowOff>43205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8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59732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57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87999</xdr:rowOff>
    </xdr:from>
    <xdr:to>
      <xdr:col>15</xdr:col>
      <xdr:colOff>101600</xdr:colOff>
      <xdr:row>75</xdr:row>
      <xdr:rowOff>18149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77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34676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55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58954</xdr:rowOff>
    </xdr:from>
    <xdr:to>
      <xdr:col>10</xdr:col>
      <xdr:colOff>165100</xdr:colOff>
      <xdr:row>74</xdr:row>
      <xdr:rowOff>160554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74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5631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52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162331</xdr:rowOff>
    </xdr:from>
    <xdr:to>
      <xdr:col>6</xdr:col>
      <xdr:colOff>38100</xdr:colOff>
      <xdr:row>75</xdr:row>
      <xdr:rowOff>92481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84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109008</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62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1581</xdr:rowOff>
    </xdr:from>
    <xdr:to>
      <xdr:col>24</xdr:col>
      <xdr:colOff>63500</xdr:colOff>
      <xdr:row>95</xdr:row>
      <xdr:rowOff>30919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289331"/>
          <a:ext cx="838200" cy="2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1581</xdr:rowOff>
    </xdr:from>
    <xdr:to>
      <xdr:col>19</xdr:col>
      <xdr:colOff>177800</xdr:colOff>
      <xdr:row>96</xdr:row>
      <xdr:rowOff>54291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289331"/>
          <a:ext cx="889000" cy="22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86437</xdr:rowOff>
    </xdr:from>
    <xdr:to>
      <xdr:col>15</xdr:col>
      <xdr:colOff>50800</xdr:colOff>
      <xdr:row>96</xdr:row>
      <xdr:rowOff>54291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74187"/>
          <a:ext cx="889000" cy="13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86437</xdr:rowOff>
    </xdr:from>
    <xdr:to>
      <xdr:col>10</xdr:col>
      <xdr:colOff>114300</xdr:colOff>
      <xdr:row>97</xdr:row>
      <xdr:rowOff>116850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74187"/>
          <a:ext cx="889000" cy="37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151569</xdr:rowOff>
    </xdr:from>
    <xdr:to>
      <xdr:col>24</xdr:col>
      <xdr:colOff>114300</xdr:colOff>
      <xdr:row>95</xdr:row>
      <xdr:rowOff>81719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6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2996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1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122231</xdr:rowOff>
    </xdr:from>
    <xdr:to>
      <xdr:col>20</xdr:col>
      <xdr:colOff>38100</xdr:colOff>
      <xdr:row>95</xdr:row>
      <xdr:rowOff>52381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2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68908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01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3491</xdr:rowOff>
    </xdr:from>
    <xdr:to>
      <xdr:col>15</xdr:col>
      <xdr:colOff>101600</xdr:colOff>
      <xdr:row>96</xdr:row>
      <xdr:rowOff>105091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6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121618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23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35637</xdr:rowOff>
    </xdr:from>
    <xdr:to>
      <xdr:col>10</xdr:col>
      <xdr:colOff>165100</xdr:colOff>
      <xdr:row>95</xdr:row>
      <xdr:rowOff>137237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2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153764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09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66050</xdr:rowOff>
    </xdr:from>
    <xdr:to>
      <xdr:col>6</xdr:col>
      <xdr:colOff>38100</xdr:colOff>
      <xdr:row>97</xdr:row>
      <xdr:rowOff>167650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9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158777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8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138770</xdr:rowOff>
    </xdr:from>
    <xdr:to>
      <xdr:col>55</xdr:col>
      <xdr:colOff>0</xdr:colOff>
      <xdr:row>35</xdr:row>
      <xdr:rowOff>28631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5968070"/>
          <a:ext cx="838200" cy="6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138770</xdr:rowOff>
    </xdr:from>
    <xdr:to>
      <xdr:col>50</xdr:col>
      <xdr:colOff>114300</xdr:colOff>
      <xdr:row>35</xdr:row>
      <xdr:rowOff>137170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68070"/>
          <a:ext cx="889000" cy="1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137170</xdr:rowOff>
    </xdr:from>
    <xdr:to>
      <xdr:col>45</xdr:col>
      <xdr:colOff>177800</xdr:colOff>
      <xdr:row>35</xdr:row>
      <xdr:rowOff>158704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137920"/>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110668</xdr:rowOff>
    </xdr:from>
    <xdr:to>
      <xdr:col>41</xdr:col>
      <xdr:colOff>50800</xdr:colOff>
      <xdr:row>35</xdr:row>
      <xdr:rowOff>158704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68518"/>
          <a:ext cx="889000" cy="39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149281</xdr:rowOff>
    </xdr:from>
    <xdr:to>
      <xdr:col>55</xdr:col>
      <xdr:colOff>50800</xdr:colOff>
      <xdr:row>35</xdr:row>
      <xdr:rowOff>79431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7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708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30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87970</xdr:rowOff>
    </xdr:from>
    <xdr:to>
      <xdr:col>50</xdr:col>
      <xdr:colOff>165100</xdr:colOff>
      <xdr:row>35</xdr:row>
      <xdr:rowOff>18120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1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34647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69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86370</xdr:rowOff>
    </xdr:from>
    <xdr:to>
      <xdr:col>46</xdr:col>
      <xdr:colOff>38100</xdr:colOff>
      <xdr:row>36</xdr:row>
      <xdr:rowOff>16520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33047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6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107904</xdr:rowOff>
    </xdr:from>
    <xdr:to>
      <xdr:col>41</xdr:col>
      <xdr:colOff>101600</xdr:colOff>
      <xdr:row>36</xdr:row>
      <xdr:rowOff>38054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0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54581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83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59868</xdr:rowOff>
    </xdr:from>
    <xdr:to>
      <xdr:col>36</xdr:col>
      <xdr:colOff>165100</xdr:colOff>
      <xdr:row>33</xdr:row>
      <xdr:rowOff>161468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1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6545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49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74659</xdr:rowOff>
    </xdr:from>
    <xdr:to>
      <xdr:col>55</xdr:col>
      <xdr:colOff>0</xdr:colOff>
      <xdr:row>58</xdr:row>
      <xdr:rowOff>27686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847309"/>
          <a:ext cx="838200" cy="12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95017</xdr:rowOff>
    </xdr:from>
    <xdr:to>
      <xdr:col>50</xdr:col>
      <xdr:colOff>114300</xdr:colOff>
      <xdr:row>58</xdr:row>
      <xdr:rowOff>27686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867667"/>
          <a:ext cx="889000" cy="10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95017</xdr:rowOff>
    </xdr:from>
    <xdr:to>
      <xdr:col>45</xdr:col>
      <xdr:colOff>177800</xdr:colOff>
      <xdr:row>58</xdr:row>
      <xdr:rowOff>72632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867667"/>
          <a:ext cx="889000" cy="14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72632</xdr:rowOff>
    </xdr:from>
    <xdr:to>
      <xdr:col>41</xdr:col>
      <xdr:colOff>50800</xdr:colOff>
      <xdr:row>58</xdr:row>
      <xdr:rowOff>88163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16732"/>
          <a:ext cx="889000" cy="1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23859</xdr:rowOff>
    </xdr:from>
    <xdr:to>
      <xdr:col>55</xdr:col>
      <xdr:colOff>50800</xdr:colOff>
      <xdr:row>57</xdr:row>
      <xdr:rowOff>125459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79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46736</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64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148336</xdr:rowOff>
    </xdr:from>
    <xdr:to>
      <xdr:col>50</xdr:col>
      <xdr:colOff>165100</xdr:colOff>
      <xdr:row>58</xdr:row>
      <xdr:rowOff>78486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2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95013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696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44217</xdr:rowOff>
    </xdr:from>
    <xdr:to>
      <xdr:col>46</xdr:col>
      <xdr:colOff>38100</xdr:colOff>
      <xdr:row>57</xdr:row>
      <xdr:rowOff>145817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81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162344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59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21832</xdr:rowOff>
    </xdr:from>
    <xdr:to>
      <xdr:col>41</xdr:col>
      <xdr:colOff>101600</xdr:colOff>
      <xdr:row>58</xdr:row>
      <xdr:rowOff>123432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6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139959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4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37363</xdr:rowOff>
    </xdr:from>
    <xdr:to>
      <xdr:col>36</xdr:col>
      <xdr:colOff>165100</xdr:colOff>
      <xdr:row>58</xdr:row>
      <xdr:rowOff>138963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8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155490</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5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21478</xdr:rowOff>
    </xdr:from>
    <xdr:to>
      <xdr:col>55</xdr:col>
      <xdr:colOff>0</xdr:colOff>
      <xdr:row>78</xdr:row>
      <xdr:rowOff>78730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94578"/>
          <a:ext cx="838200" cy="5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21478</xdr:rowOff>
    </xdr:from>
    <xdr:to>
      <xdr:col>50</xdr:col>
      <xdr:colOff>114300</xdr:colOff>
      <xdr:row>78</xdr:row>
      <xdr:rowOff>59754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94578"/>
          <a:ext cx="889000" cy="3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59754</xdr:rowOff>
    </xdr:from>
    <xdr:to>
      <xdr:col>45</xdr:col>
      <xdr:colOff>177800</xdr:colOff>
      <xdr:row>78</xdr:row>
      <xdr:rowOff>108838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32854"/>
          <a:ext cx="889000" cy="4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65970</xdr:rowOff>
    </xdr:from>
    <xdr:to>
      <xdr:col>41</xdr:col>
      <xdr:colOff>50800</xdr:colOff>
      <xdr:row>78</xdr:row>
      <xdr:rowOff>108838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39070"/>
          <a:ext cx="889000" cy="4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27930</xdr:rowOff>
    </xdr:from>
    <xdr:to>
      <xdr:col>55</xdr:col>
      <xdr:colOff>50800</xdr:colOff>
      <xdr:row>78</xdr:row>
      <xdr:rowOff>129530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142128</xdr:rowOff>
    </xdr:from>
    <xdr:to>
      <xdr:col>50</xdr:col>
      <xdr:colOff>165100</xdr:colOff>
      <xdr:row>78</xdr:row>
      <xdr:rowOff>72278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4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88805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1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8954</xdr:rowOff>
    </xdr:from>
    <xdr:to>
      <xdr:col>46</xdr:col>
      <xdr:colOff>38100</xdr:colOff>
      <xdr:row>78</xdr:row>
      <xdr:rowOff>110554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8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127081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5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58038</xdr:rowOff>
    </xdr:from>
    <xdr:to>
      <xdr:col>41</xdr:col>
      <xdr:colOff>101600</xdr:colOff>
      <xdr:row>78</xdr:row>
      <xdr:rowOff>159638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150765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2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15170</xdr:rowOff>
    </xdr:from>
    <xdr:to>
      <xdr:col>36</xdr:col>
      <xdr:colOff>165100</xdr:colOff>
      <xdr:row>78</xdr:row>
      <xdr:rowOff>116770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8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107897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8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102656</xdr:rowOff>
    </xdr:from>
    <xdr:to>
      <xdr:col>55</xdr:col>
      <xdr:colOff>0</xdr:colOff>
      <xdr:row>97</xdr:row>
      <xdr:rowOff>133944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561856"/>
          <a:ext cx="838200" cy="20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147255</xdr:rowOff>
    </xdr:from>
    <xdr:to>
      <xdr:col>50</xdr:col>
      <xdr:colOff>114300</xdr:colOff>
      <xdr:row>97</xdr:row>
      <xdr:rowOff>133944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606455"/>
          <a:ext cx="889000" cy="15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147255</xdr:rowOff>
    </xdr:from>
    <xdr:to>
      <xdr:col>45</xdr:col>
      <xdr:colOff>177800</xdr:colOff>
      <xdr:row>98</xdr:row>
      <xdr:rowOff>59517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606455"/>
          <a:ext cx="889000" cy="25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59517</xdr:rowOff>
    </xdr:from>
    <xdr:to>
      <xdr:col>41</xdr:col>
      <xdr:colOff>50800</xdr:colOff>
      <xdr:row>98</xdr:row>
      <xdr:rowOff>99217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61617"/>
          <a:ext cx="8890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51856</xdr:rowOff>
    </xdr:from>
    <xdr:to>
      <xdr:col>55</xdr:col>
      <xdr:colOff>50800</xdr:colOff>
      <xdr:row>96</xdr:row>
      <xdr:rowOff>153456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51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74733</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362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83144</xdr:rowOff>
    </xdr:from>
    <xdr:to>
      <xdr:col>50</xdr:col>
      <xdr:colOff>165100</xdr:colOff>
      <xdr:row>98</xdr:row>
      <xdr:rowOff>13294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1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29821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48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96455</xdr:rowOff>
    </xdr:from>
    <xdr:to>
      <xdr:col>46</xdr:col>
      <xdr:colOff>38100</xdr:colOff>
      <xdr:row>97</xdr:row>
      <xdr:rowOff>26605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55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43132</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33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8717</xdr:rowOff>
    </xdr:from>
    <xdr:to>
      <xdr:col>41</xdr:col>
      <xdr:colOff>101600</xdr:colOff>
      <xdr:row>98</xdr:row>
      <xdr:rowOff>110317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1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126844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8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48417</xdr:rowOff>
    </xdr:from>
    <xdr:to>
      <xdr:col>36</xdr:col>
      <xdr:colOff>165100</xdr:colOff>
      <xdr:row>98</xdr:row>
      <xdr:rowOff>150017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141144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4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75948</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591048"/>
          <a:ext cx="838200" cy="6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75948</xdr:rowOff>
    </xdr:from>
    <xdr:to>
      <xdr:col>81</xdr:col>
      <xdr:colOff>50800</xdr:colOff>
      <xdr:row>38</xdr:row>
      <xdr:rowOff>139261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591048"/>
          <a:ext cx="889000" cy="6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139261</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54361"/>
          <a:ext cx="8890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25148</xdr:rowOff>
    </xdr:from>
    <xdr:to>
      <xdr:col>81</xdr:col>
      <xdr:colOff>101600</xdr:colOff>
      <xdr:row>38</xdr:row>
      <xdr:rowOff>126748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117875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88461</xdr:rowOff>
    </xdr:from>
    <xdr:to>
      <xdr:col>76</xdr:col>
      <xdr:colOff>165100</xdr:colOff>
      <xdr:row>39</xdr:row>
      <xdr:rowOff>18611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9738</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35333" y="66962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51146</xdr:rowOff>
    </xdr:from>
    <xdr:to>
      <xdr:col>85</xdr:col>
      <xdr:colOff>127000</xdr:colOff>
      <xdr:row>74</xdr:row>
      <xdr:rowOff>57507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738446"/>
          <a:ext cx="838200" cy="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47865</xdr:rowOff>
    </xdr:from>
    <xdr:to>
      <xdr:col>81</xdr:col>
      <xdr:colOff>50800</xdr:colOff>
      <xdr:row>74</xdr:row>
      <xdr:rowOff>51146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735165"/>
          <a:ext cx="889000" cy="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47865</xdr:rowOff>
    </xdr:from>
    <xdr:to>
      <xdr:col>76</xdr:col>
      <xdr:colOff>114300</xdr:colOff>
      <xdr:row>74</xdr:row>
      <xdr:rowOff>77795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735165"/>
          <a:ext cx="889000" cy="2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77795</xdr:rowOff>
    </xdr:from>
    <xdr:to>
      <xdr:col>71</xdr:col>
      <xdr:colOff>177800</xdr:colOff>
      <xdr:row>74</xdr:row>
      <xdr:rowOff>149890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765095"/>
          <a:ext cx="889000" cy="7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6707</xdr:rowOff>
    </xdr:from>
    <xdr:to>
      <xdr:col>85</xdr:col>
      <xdr:colOff>177800</xdr:colOff>
      <xdr:row>74</xdr:row>
      <xdr:rowOff>108307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69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29584</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545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346</xdr:rowOff>
    </xdr:from>
    <xdr:to>
      <xdr:col>81</xdr:col>
      <xdr:colOff>101600</xdr:colOff>
      <xdr:row>74</xdr:row>
      <xdr:rowOff>101946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68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118473</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462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168515</xdr:rowOff>
    </xdr:from>
    <xdr:to>
      <xdr:col>76</xdr:col>
      <xdr:colOff>165100</xdr:colOff>
      <xdr:row>74</xdr:row>
      <xdr:rowOff>98665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6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115192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45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26995</xdr:rowOff>
    </xdr:from>
    <xdr:to>
      <xdr:col>72</xdr:col>
      <xdr:colOff>38100</xdr:colOff>
      <xdr:row>74</xdr:row>
      <xdr:rowOff>128595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71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145122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48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99090</xdr:rowOff>
    </xdr:from>
    <xdr:to>
      <xdr:col>67</xdr:col>
      <xdr:colOff>101600</xdr:colOff>
      <xdr:row>75</xdr:row>
      <xdr:rowOff>29240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78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45767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56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91461</xdr:rowOff>
    </xdr:from>
    <xdr:to>
      <xdr:col>85</xdr:col>
      <xdr:colOff>127000</xdr:colOff>
      <xdr:row>98</xdr:row>
      <xdr:rowOff>93886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893561"/>
          <a:ext cx="838200" cy="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90909</xdr:rowOff>
    </xdr:from>
    <xdr:to>
      <xdr:col>81</xdr:col>
      <xdr:colOff>50800</xdr:colOff>
      <xdr:row>98</xdr:row>
      <xdr:rowOff>93886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893009"/>
          <a:ext cx="889000" cy="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62494</xdr:rowOff>
    </xdr:from>
    <xdr:to>
      <xdr:col>76</xdr:col>
      <xdr:colOff>114300</xdr:colOff>
      <xdr:row>98</xdr:row>
      <xdr:rowOff>90909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64594"/>
          <a:ext cx="889000" cy="2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62494</xdr:rowOff>
    </xdr:from>
    <xdr:to>
      <xdr:col>71</xdr:col>
      <xdr:colOff>177800</xdr:colOff>
      <xdr:row>98</xdr:row>
      <xdr:rowOff>133916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64594"/>
          <a:ext cx="889000" cy="7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40661</xdr:rowOff>
    </xdr:from>
    <xdr:to>
      <xdr:col>85</xdr:col>
      <xdr:colOff>177800</xdr:colOff>
      <xdr:row>98</xdr:row>
      <xdr:rowOff>142261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4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63538</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9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43086</xdr:rowOff>
    </xdr:from>
    <xdr:to>
      <xdr:col>81</xdr:col>
      <xdr:colOff>101600</xdr:colOff>
      <xdr:row>98</xdr:row>
      <xdr:rowOff>144686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161213</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62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40109</xdr:rowOff>
    </xdr:from>
    <xdr:to>
      <xdr:col>76</xdr:col>
      <xdr:colOff>165100</xdr:colOff>
      <xdr:row>98</xdr:row>
      <xdr:rowOff>141709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4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158236</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61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11694</xdr:rowOff>
    </xdr:from>
    <xdr:to>
      <xdr:col>72</xdr:col>
      <xdr:colOff>38100</xdr:colOff>
      <xdr:row>98</xdr:row>
      <xdr:rowOff>113294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1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129821</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58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83116</xdr:rowOff>
    </xdr:from>
    <xdr:to>
      <xdr:col>67</xdr:col>
      <xdr:colOff>101600</xdr:colOff>
      <xdr:row>99</xdr:row>
      <xdr:rowOff>13266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8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29793</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66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142280</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314480"/>
          <a:ext cx="838200" cy="47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3911</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90461"/>
          <a:ext cx="889000" cy="9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3911</xdr:rowOff>
    </xdr:from>
    <xdr:to>
      <xdr:col>107</xdr:col>
      <xdr:colOff>50800</xdr:colOff>
      <xdr:row>39</xdr:row>
      <xdr:rowOff>85996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90461"/>
          <a:ext cx="889000" cy="8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55608</xdr:rowOff>
    </xdr:from>
    <xdr:to>
      <xdr:col>102</xdr:col>
      <xdr:colOff>114300</xdr:colOff>
      <xdr:row>39</xdr:row>
      <xdr:rowOff>85996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42158"/>
          <a:ext cx="889000" cy="3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91480</xdr:rowOff>
    </xdr:from>
    <xdr:to>
      <xdr:col>116</xdr:col>
      <xdr:colOff>114300</xdr:colOff>
      <xdr:row>37</xdr:row>
      <xdr:rowOff>21630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26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114357</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11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124561</xdr:rowOff>
    </xdr:from>
    <xdr:to>
      <xdr:col>107</xdr:col>
      <xdr:colOff>101600</xdr:colOff>
      <xdr:row>39</xdr:row>
      <xdr:rowOff>54711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3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71239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414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35196</xdr:rowOff>
    </xdr:from>
    <xdr:to>
      <xdr:col>102</xdr:col>
      <xdr:colOff>165100</xdr:colOff>
      <xdr:row>39</xdr:row>
      <xdr:rowOff>136796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2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127923</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814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4808</xdr:rowOff>
    </xdr:from>
    <xdr:to>
      <xdr:col>98</xdr:col>
      <xdr:colOff>38100</xdr:colOff>
      <xdr:row>39</xdr:row>
      <xdr:rowOff>106408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9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97535</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84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39306</xdr:rowOff>
    </xdr:from>
    <xdr:to>
      <xdr:col>116</xdr:col>
      <xdr:colOff>63500</xdr:colOff>
      <xdr:row>59</xdr:row>
      <xdr:rowOff>39440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4856"/>
          <a:ext cx="8382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39440</xdr:rowOff>
    </xdr:from>
    <xdr:to>
      <xdr:col>111</xdr:col>
      <xdr:colOff>177800</xdr:colOff>
      <xdr:row>59</xdr:row>
      <xdr:rowOff>39497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4990"/>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38544</xdr:rowOff>
    </xdr:from>
    <xdr:to>
      <xdr:col>107</xdr:col>
      <xdr:colOff>50800</xdr:colOff>
      <xdr:row>59</xdr:row>
      <xdr:rowOff>39497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4094"/>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38544</xdr:rowOff>
    </xdr:from>
    <xdr:to>
      <xdr:col>102</xdr:col>
      <xdr:colOff>114300</xdr:colOff>
      <xdr:row>59</xdr:row>
      <xdr:rowOff>39725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4094"/>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159956</xdr:rowOff>
    </xdr:from>
    <xdr:to>
      <xdr:col>116</xdr:col>
      <xdr:colOff>114300</xdr:colOff>
      <xdr:row>59</xdr:row>
      <xdr:rowOff>90106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160090</xdr:rowOff>
    </xdr:from>
    <xdr:to>
      <xdr:col>112</xdr:col>
      <xdr:colOff>38100</xdr:colOff>
      <xdr:row>59</xdr:row>
      <xdr:rowOff>90240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81367</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6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160147</xdr:rowOff>
    </xdr:from>
    <xdr:to>
      <xdr:col>107</xdr:col>
      <xdr:colOff>101600</xdr:colOff>
      <xdr:row>59</xdr:row>
      <xdr:rowOff>90297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81424</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69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159194</xdr:rowOff>
    </xdr:from>
    <xdr:to>
      <xdr:col>102</xdr:col>
      <xdr:colOff>165100</xdr:colOff>
      <xdr:row>59</xdr:row>
      <xdr:rowOff>89344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80471</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6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160375</xdr:rowOff>
    </xdr:from>
    <xdr:to>
      <xdr:col>98</xdr:col>
      <xdr:colOff>38100</xdr:colOff>
      <xdr:row>59</xdr:row>
      <xdr:rowOff>90525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81652</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54579</xdr:rowOff>
    </xdr:from>
    <xdr:to>
      <xdr:col>116</xdr:col>
      <xdr:colOff>63500</xdr:colOff>
      <xdr:row>74</xdr:row>
      <xdr:rowOff>26429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056079"/>
          <a:ext cx="838200" cy="65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54579</xdr:rowOff>
    </xdr:from>
    <xdr:to>
      <xdr:col>111</xdr:col>
      <xdr:colOff>177800</xdr:colOff>
      <xdr:row>71</xdr:row>
      <xdr:rowOff>13937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056079"/>
          <a:ext cx="889000" cy="13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13937</xdr:rowOff>
    </xdr:from>
    <xdr:to>
      <xdr:col>107</xdr:col>
      <xdr:colOff>50800</xdr:colOff>
      <xdr:row>71</xdr:row>
      <xdr:rowOff>40030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186887"/>
          <a:ext cx="889000" cy="2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40030</xdr:rowOff>
    </xdr:from>
    <xdr:to>
      <xdr:col>102</xdr:col>
      <xdr:colOff>114300</xdr:colOff>
      <xdr:row>71</xdr:row>
      <xdr:rowOff>43982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212980"/>
          <a:ext cx="8890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147079</xdr:rowOff>
    </xdr:from>
    <xdr:to>
      <xdr:col>116</xdr:col>
      <xdr:colOff>114300</xdr:colOff>
      <xdr:row>74</xdr:row>
      <xdr:rowOff>77229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6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169956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1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3779</xdr:rowOff>
    </xdr:from>
    <xdr:to>
      <xdr:col>112</xdr:col>
      <xdr:colOff>38100</xdr:colOff>
      <xdr:row>70</xdr:row>
      <xdr:rowOff>105379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00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121906</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23795" y="1178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134587</xdr:rowOff>
    </xdr:from>
    <xdr:to>
      <xdr:col>107</xdr:col>
      <xdr:colOff>101600</xdr:colOff>
      <xdr:row>71</xdr:row>
      <xdr:rowOff>64737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13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81264</xdr:rowOff>
    </xdr:from>
    <xdr:ext cx="59901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34795" y="11911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160680</xdr:rowOff>
    </xdr:from>
    <xdr:to>
      <xdr:col>102</xdr:col>
      <xdr:colOff>165100</xdr:colOff>
      <xdr:row>71</xdr:row>
      <xdr:rowOff>90830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16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107357</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45795" y="11937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164632</xdr:rowOff>
    </xdr:from>
    <xdr:to>
      <xdr:col>98</xdr:col>
      <xdr:colOff>38100</xdr:colOff>
      <xdr:row>71</xdr:row>
      <xdr:rowOff>94782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16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111309</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56795" y="11941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1,501,217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主な構成項目である人件費は、住民一人あたり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211,938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過去５年類似団体平均を上回って、高止まりの傾向にある。これは、近年の急激な人口減少や単独消防を配置していることに起因している。これまでも、事務事業の民間委託の推進や職員の新規採用を退職に伴う減員の必要最低限に抑制するなどしており、引き続き人件費の抑制に努めていく。また、繰出金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76,937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過去５年類似団体平均を上回っている。これは、公共下水道事業会計に対する繰出、国民健康保険特別会計の財政状態の悪化に伴う繰出、高齢化の進展に伴う介護保険特別会計及び後期高齢者医療特別会計の繰出が多額であることに起因しており、公共下水道事業会計、国民健康保険特別会計の収支改善に努め、繰出金の抑制に努めていく。維持補修費についても、過去５年類似団体平均を上回って、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58,758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円で高い水準にある。本町の公共施設の多くが、建設から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年を超えており、老朽化の進行が著しいことに起因している。今後は、公共施設等総合管理計画に基づき、将来を見据えて施設の統廃合・複合化や長寿命化を図り、維持補修費の平準化に努めていく。</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337,249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円となっており、近年増加しているのは、北海道新幹線建設費負担金の増加であるが、この財源の一部は一般財源であるとから、財源の確保に努めていくとともに、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その他の歳出について事務事業の効率化を図りながら歳出の抑制に努める。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北海道長万部町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4,696
4,416
310.76
7,226,373
7,049,717
111,173
3,344,105
4,993,695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152908</xdr:rowOff>
    </xdr:from>
    <xdr:to>
      <xdr:col>24</xdr:col>
      <xdr:colOff>63500</xdr:colOff>
      <xdr:row>33</xdr:row>
      <xdr:rowOff>88138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67858"/>
          <a:ext cx="838200" cy="2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69215</xdr:rowOff>
    </xdr:from>
    <xdr:to>
      <xdr:col>19</xdr:col>
      <xdr:colOff>177800</xdr:colOff>
      <xdr:row>33</xdr:row>
      <xdr:rowOff>88138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27065"/>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69215</xdr:rowOff>
    </xdr:from>
    <xdr:to>
      <xdr:col>15</xdr:col>
      <xdr:colOff>50800</xdr:colOff>
      <xdr:row>33</xdr:row>
      <xdr:rowOff>109347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27065"/>
          <a:ext cx="889000" cy="4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109347</xdr:rowOff>
    </xdr:from>
    <xdr:to>
      <xdr:col>10</xdr:col>
      <xdr:colOff>114300</xdr:colOff>
      <xdr:row>33</xdr:row>
      <xdr:rowOff>162433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67197"/>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102108</xdr:rowOff>
    </xdr:from>
    <xdr:to>
      <xdr:col>24</xdr:col>
      <xdr:colOff>114300</xdr:colOff>
      <xdr:row>32</xdr:row>
      <xdr:rowOff>32258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1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17035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3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37338</xdr:rowOff>
    </xdr:from>
    <xdr:to>
      <xdr:col>20</xdr:col>
      <xdr:colOff>38100</xdr:colOff>
      <xdr:row>33</xdr:row>
      <xdr:rowOff>138938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155465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47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18415</xdr:rowOff>
    </xdr:from>
    <xdr:to>
      <xdr:col>15</xdr:col>
      <xdr:colOff>101600</xdr:colOff>
      <xdr:row>33</xdr:row>
      <xdr:rowOff>120015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7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136542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45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58547</xdr:rowOff>
    </xdr:from>
    <xdr:to>
      <xdr:col>10</xdr:col>
      <xdr:colOff>165100</xdr:colOff>
      <xdr:row>33</xdr:row>
      <xdr:rowOff>160147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1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5224</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49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111633</xdr:rowOff>
    </xdr:from>
    <xdr:to>
      <xdr:col>6</xdr:col>
      <xdr:colOff>38100</xdr:colOff>
      <xdr:row>34</xdr:row>
      <xdr:rowOff>41783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6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58310</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4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130403</xdr:rowOff>
    </xdr:from>
    <xdr:to>
      <xdr:col>24</xdr:col>
      <xdr:colOff>63500</xdr:colOff>
      <xdr:row>57</xdr:row>
      <xdr:rowOff>137361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03053"/>
          <a:ext cx="838200" cy="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130403</xdr:rowOff>
    </xdr:from>
    <xdr:to>
      <xdr:col>19</xdr:col>
      <xdr:colOff>177800</xdr:colOff>
      <xdr:row>57</xdr:row>
      <xdr:rowOff>150270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03053"/>
          <a:ext cx="889000" cy="1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148367</xdr:rowOff>
    </xdr:from>
    <xdr:to>
      <xdr:col>15</xdr:col>
      <xdr:colOff>50800</xdr:colOff>
      <xdr:row>57</xdr:row>
      <xdr:rowOff>150270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21017"/>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148367</xdr:rowOff>
    </xdr:from>
    <xdr:to>
      <xdr:col>10</xdr:col>
      <xdr:colOff>114300</xdr:colOff>
      <xdr:row>57</xdr:row>
      <xdr:rowOff>164886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21017"/>
          <a:ext cx="889000" cy="1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86561</xdr:rowOff>
    </xdr:from>
    <xdr:to>
      <xdr:col>24</xdr:col>
      <xdr:colOff>114300</xdr:colOff>
      <xdr:row>58</xdr:row>
      <xdr:rowOff>16711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109438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79603</xdr:rowOff>
    </xdr:from>
    <xdr:to>
      <xdr:col>20</xdr:col>
      <xdr:colOff>38100</xdr:colOff>
      <xdr:row>58</xdr:row>
      <xdr:rowOff>9753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5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26280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27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99470</xdr:rowOff>
    </xdr:from>
    <xdr:to>
      <xdr:col>15</xdr:col>
      <xdr:colOff>101600</xdr:colOff>
      <xdr:row>58</xdr:row>
      <xdr:rowOff>29620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7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46147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4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97567</xdr:rowOff>
    </xdr:from>
    <xdr:to>
      <xdr:col>10</xdr:col>
      <xdr:colOff>165100</xdr:colOff>
      <xdr:row>58</xdr:row>
      <xdr:rowOff>27717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7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44244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4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114086</xdr:rowOff>
    </xdr:from>
    <xdr:to>
      <xdr:col>6</xdr:col>
      <xdr:colOff>38100</xdr:colOff>
      <xdr:row>58</xdr:row>
      <xdr:rowOff>44236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8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60763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61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44594</xdr:rowOff>
    </xdr:from>
    <xdr:to>
      <xdr:col>24</xdr:col>
      <xdr:colOff>63500</xdr:colOff>
      <xdr:row>76</xdr:row>
      <xdr:rowOff>48130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74794"/>
          <a:ext cx="838200" cy="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95801</xdr:rowOff>
    </xdr:from>
    <xdr:to>
      <xdr:col>19</xdr:col>
      <xdr:colOff>177800</xdr:colOff>
      <xdr:row>76</xdr:row>
      <xdr:rowOff>48130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440201"/>
          <a:ext cx="889000" cy="63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95801</xdr:rowOff>
    </xdr:from>
    <xdr:to>
      <xdr:col>15</xdr:col>
      <xdr:colOff>50800</xdr:colOff>
      <xdr:row>76</xdr:row>
      <xdr:rowOff>4071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440201"/>
          <a:ext cx="889000" cy="59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4071</xdr:rowOff>
    </xdr:from>
    <xdr:to>
      <xdr:col>10</xdr:col>
      <xdr:colOff>114300</xdr:colOff>
      <xdr:row>76</xdr:row>
      <xdr:rowOff>66122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34271"/>
          <a:ext cx="889000" cy="6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165244</xdr:rowOff>
    </xdr:from>
    <xdr:to>
      <xdr:col>24</xdr:col>
      <xdr:colOff>114300</xdr:colOff>
      <xdr:row>76</xdr:row>
      <xdr:rowOff>95394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2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16672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75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168780</xdr:rowOff>
    </xdr:from>
    <xdr:to>
      <xdr:col>20</xdr:col>
      <xdr:colOff>38100</xdr:colOff>
      <xdr:row>76</xdr:row>
      <xdr:rowOff>98930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115457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02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45001</xdr:rowOff>
    </xdr:from>
    <xdr:to>
      <xdr:col>15</xdr:col>
      <xdr:colOff>101600</xdr:colOff>
      <xdr:row>72</xdr:row>
      <xdr:rowOff>146601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38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163128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16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124722</xdr:rowOff>
    </xdr:from>
    <xdr:to>
      <xdr:col>10</xdr:col>
      <xdr:colOff>165100</xdr:colOff>
      <xdr:row>76</xdr:row>
      <xdr:rowOff>54871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834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71399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5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15322</xdr:rowOff>
    </xdr:from>
    <xdr:to>
      <xdr:col>6</xdr:col>
      <xdr:colOff>38100</xdr:colOff>
      <xdr:row>76</xdr:row>
      <xdr:rowOff>116922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4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133449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2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13641</xdr:rowOff>
    </xdr:from>
    <xdr:to>
      <xdr:col>24</xdr:col>
      <xdr:colOff>63500</xdr:colOff>
      <xdr:row>94</xdr:row>
      <xdr:rowOff>56504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129941"/>
          <a:ext cx="8382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13641</xdr:rowOff>
    </xdr:from>
    <xdr:to>
      <xdr:col>19</xdr:col>
      <xdr:colOff>177800</xdr:colOff>
      <xdr:row>94</xdr:row>
      <xdr:rowOff>32085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129941"/>
          <a:ext cx="889000" cy="1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29491</xdr:rowOff>
    </xdr:from>
    <xdr:to>
      <xdr:col>15</xdr:col>
      <xdr:colOff>50800</xdr:colOff>
      <xdr:row>94</xdr:row>
      <xdr:rowOff>32085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145791"/>
          <a:ext cx="889000" cy="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143573</xdr:rowOff>
    </xdr:from>
    <xdr:to>
      <xdr:col>10</xdr:col>
      <xdr:colOff>114300</xdr:colOff>
      <xdr:row>94</xdr:row>
      <xdr:rowOff>29491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088423"/>
          <a:ext cx="889000" cy="5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5704</xdr:rowOff>
    </xdr:from>
    <xdr:to>
      <xdr:col>24</xdr:col>
      <xdr:colOff>114300</xdr:colOff>
      <xdr:row>94</xdr:row>
      <xdr:rowOff>107304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12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28581</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5973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134291</xdr:rowOff>
    </xdr:from>
    <xdr:to>
      <xdr:col>20</xdr:col>
      <xdr:colOff>38100</xdr:colOff>
      <xdr:row>94</xdr:row>
      <xdr:rowOff>64441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07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80968</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585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152735</xdr:rowOff>
    </xdr:from>
    <xdr:to>
      <xdr:col>15</xdr:col>
      <xdr:colOff>101600</xdr:colOff>
      <xdr:row>94</xdr:row>
      <xdr:rowOff>82885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0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99412</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587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150141</xdr:rowOff>
    </xdr:from>
    <xdr:to>
      <xdr:col>10</xdr:col>
      <xdr:colOff>165100</xdr:colOff>
      <xdr:row>94</xdr:row>
      <xdr:rowOff>80291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09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96818</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5870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92773</xdr:rowOff>
    </xdr:from>
    <xdr:to>
      <xdr:col>6</xdr:col>
      <xdr:colOff>38100</xdr:colOff>
      <xdr:row>94</xdr:row>
      <xdr:rowOff>22923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03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39450</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581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125222</xdr:rowOff>
    </xdr:from>
    <xdr:to>
      <xdr:col>55</xdr:col>
      <xdr:colOff>0</xdr:colOff>
      <xdr:row>38</xdr:row>
      <xdr:rowOff>127508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4032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127508</xdr:rowOff>
    </xdr:from>
    <xdr:to>
      <xdr:col>50</xdr:col>
      <xdr:colOff>114300</xdr:colOff>
      <xdr:row>38</xdr:row>
      <xdr:rowOff>130175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42608"/>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122555</xdr:rowOff>
    </xdr:from>
    <xdr:to>
      <xdr:col>45</xdr:col>
      <xdr:colOff>177800</xdr:colOff>
      <xdr:row>38</xdr:row>
      <xdr:rowOff>130175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376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122555</xdr:rowOff>
    </xdr:from>
    <xdr:to>
      <xdr:col>41</xdr:col>
      <xdr:colOff>50800</xdr:colOff>
      <xdr:row>38</xdr:row>
      <xdr:rowOff>124841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3765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74422</xdr:rowOff>
    </xdr:from>
    <xdr:to>
      <xdr:col>55</xdr:col>
      <xdr:colOff>50800</xdr:colOff>
      <xdr:row>39</xdr:row>
      <xdr:rowOff>4572</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8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160799</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04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76708</xdr:rowOff>
    </xdr:from>
    <xdr:to>
      <xdr:col>50</xdr:col>
      <xdr:colOff>165100</xdr:colOff>
      <xdr:row>39</xdr:row>
      <xdr:rowOff>6858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169435</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84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79375</xdr:rowOff>
    </xdr:from>
    <xdr:to>
      <xdr:col>46</xdr:col>
      <xdr:colOff>38100</xdr:colOff>
      <xdr:row>39</xdr:row>
      <xdr:rowOff>9525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652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71755</xdr:rowOff>
    </xdr:from>
    <xdr:to>
      <xdr:col>41</xdr:col>
      <xdr:colOff>101600</xdr:colOff>
      <xdr:row>39</xdr:row>
      <xdr:rowOff>1905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164482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79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74041</xdr:rowOff>
    </xdr:from>
    <xdr:to>
      <xdr:col>36</xdr:col>
      <xdr:colOff>165100</xdr:colOff>
      <xdr:row>39</xdr:row>
      <xdr:rowOff>4191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166768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81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8065</xdr:rowOff>
    </xdr:from>
    <xdr:to>
      <xdr:col>55</xdr:col>
      <xdr:colOff>0</xdr:colOff>
      <xdr:row>55</xdr:row>
      <xdr:rowOff>85896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437815"/>
          <a:ext cx="838200" cy="7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8065</xdr:rowOff>
    </xdr:from>
    <xdr:to>
      <xdr:col>50</xdr:col>
      <xdr:colOff>114300</xdr:colOff>
      <xdr:row>55</xdr:row>
      <xdr:rowOff>35359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437815"/>
          <a:ext cx="889000" cy="2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20302</xdr:rowOff>
    </xdr:from>
    <xdr:to>
      <xdr:col>45</xdr:col>
      <xdr:colOff>177800</xdr:colOff>
      <xdr:row>55</xdr:row>
      <xdr:rowOff>35359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450052"/>
          <a:ext cx="889000" cy="1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20302</xdr:rowOff>
    </xdr:from>
    <xdr:to>
      <xdr:col>41</xdr:col>
      <xdr:colOff>50800</xdr:colOff>
      <xdr:row>55</xdr:row>
      <xdr:rowOff>151168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450052"/>
          <a:ext cx="889000" cy="13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35096</xdr:rowOff>
    </xdr:from>
    <xdr:to>
      <xdr:col>55</xdr:col>
      <xdr:colOff>50800</xdr:colOff>
      <xdr:row>55</xdr:row>
      <xdr:rowOff>136696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46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57973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31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128715</xdr:rowOff>
    </xdr:from>
    <xdr:to>
      <xdr:col>50</xdr:col>
      <xdr:colOff>165100</xdr:colOff>
      <xdr:row>55</xdr:row>
      <xdr:rowOff>58865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38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75392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16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156009</xdr:rowOff>
    </xdr:from>
    <xdr:to>
      <xdr:col>46</xdr:col>
      <xdr:colOff>38100</xdr:colOff>
      <xdr:row>55</xdr:row>
      <xdr:rowOff>86159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41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102686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18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140952</xdr:rowOff>
    </xdr:from>
    <xdr:to>
      <xdr:col>41</xdr:col>
      <xdr:colOff>101600</xdr:colOff>
      <xdr:row>55</xdr:row>
      <xdr:rowOff>71102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39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87629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100368</xdr:rowOff>
    </xdr:from>
    <xdr:to>
      <xdr:col>36</xdr:col>
      <xdr:colOff>165100</xdr:colOff>
      <xdr:row>56</xdr:row>
      <xdr:rowOff>30518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53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47045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3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41487</xdr:rowOff>
    </xdr:from>
    <xdr:to>
      <xdr:col>55</xdr:col>
      <xdr:colOff>0</xdr:colOff>
      <xdr:row>79</xdr:row>
      <xdr:rowOff>67179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86037"/>
          <a:ext cx="838200" cy="2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31931</xdr:rowOff>
    </xdr:from>
    <xdr:to>
      <xdr:col>50</xdr:col>
      <xdr:colOff>114300</xdr:colOff>
      <xdr:row>79</xdr:row>
      <xdr:rowOff>41487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76481"/>
          <a:ext cx="889000" cy="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17627</xdr:rowOff>
    </xdr:from>
    <xdr:to>
      <xdr:col>45</xdr:col>
      <xdr:colOff>177800</xdr:colOff>
      <xdr:row>79</xdr:row>
      <xdr:rowOff>31931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62177"/>
          <a:ext cx="889000" cy="1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170577</xdr:rowOff>
    </xdr:from>
    <xdr:to>
      <xdr:col>41</xdr:col>
      <xdr:colOff>50800</xdr:colOff>
      <xdr:row>79</xdr:row>
      <xdr:rowOff>17627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43677"/>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16379</xdr:rowOff>
    </xdr:from>
    <xdr:to>
      <xdr:col>55</xdr:col>
      <xdr:colOff>50800</xdr:colOff>
      <xdr:row>79</xdr:row>
      <xdr:rowOff>117979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6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102756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162137</xdr:rowOff>
    </xdr:from>
    <xdr:to>
      <xdr:col>50</xdr:col>
      <xdr:colOff>165100</xdr:colOff>
      <xdr:row>79</xdr:row>
      <xdr:rowOff>92287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3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83414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2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152581</xdr:rowOff>
    </xdr:from>
    <xdr:to>
      <xdr:col>46</xdr:col>
      <xdr:colOff>38100</xdr:colOff>
      <xdr:row>79</xdr:row>
      <xdr:rowOff>82731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73858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1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138277</xdr:rowOff>
    </xdr:from>
    <xdr:to>
      <xdr:col>41</xdr:col>
      <xdr:colOff>101600</xdr:colOff>
      <xdr:row>79</xdr:row>
      <xdr:rowOff>68427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1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59554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0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119777</xdr:rowOff>
    </xdr:from>
    <xdr:to>
      <xdr:col>36</xdr:col>
      <xdr:colOff>165100</xdr:colOff>
      <xdr:row>79</xdr:row>
      <xdr:rowOff>49927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9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41054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58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34958</xdr:rowOff>
    </xdr:from>
    <xdr:to>
      <xdr:col>55</xdr:col>
      <xdr:colOff>0</xdr:colOff>
      <xdr:row>95</xdr:row>
      <xdr:rowOff>90581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151258"/>
          <a:ext cx="838200" cy="22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90581</xdr:rowOff>
    </xdr:from>
    <xdr:to>
      <xdr:col>50</xdr:col>
      <xdr:colOff>114300</xdr:colOff>
      <xdr:row>96</xdr:row>
      <xdr:rowOff>43552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378331"/>
          <a:ext cx="889000" cy="12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43552</xdr:rowOff>
    </xdr:from>
    <xdr:to>
      <xdr:col>45</xdr:col>
      <xdr:colOff>177800</xdr:colOff>
      <xdr:row>96</xdr:row>
      <xdr:rowOff>157707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02752"/>
          <a:ext cx="889000" cy="11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116390</xdr:rowOff>
    </xdr:from>
    <xdr:to>
      <xdr:col>41</xdr:col>
      <xdr:colOff>50800</xdr:colOff>
      <xdr:row>96</xdr:row>
      <xdr:rowOff>157707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75590"/>
          <a:ext cx="889000" cy="4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155608</xdr:rowOff>
    </xdr:from>
    <xdr:to>
      <xdr:col>55</xdr:col>
      <xdr:colOff>50800</xdr:colOff>
      <xdr:row>94</xdr:row>
      <xdr:rowOff>85758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10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7035</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39781</xdr:rowOff>
    </xdr:from>
    <xdr:to>
      <xdr:col>50</xdr:col>
      <xdr:colOff>165100</xdr:colOff>
      <xdr:row>95</xdr:row>
      <xdr:rowOff>141381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2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157908</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10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164202</xdr:rowOff>
    </xdr:from>
    <xdr:to>
      <xdr:col>46</xdr:col>
      <xdr:colOff>38100</xdr:colOff>
      <xdr:row>96</xdr:row>
      <xdr:rowOff>94352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5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110879</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22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106907</xdr:rowOff>
    </xdr:from>
    <xdr:to>
      <xdr:col>41</xdr:col>
      <xdr:colOff>101600</xdr:colOff>
      <xdr:row>97</xdr:row>
      <xdr:rowOff>37057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6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53584</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4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65590</xdr:rowOff>
    </xdr:from>
    <xdr:to>
      <xdr:col>36</xdr:col>
      <xdr:colOff>165100</xdr:colOff>
      <xdr:row>96</xdr:row>
      <xdr:rowOff>167190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2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12267</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300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70041</xdr:rowOff>
    </xdr:from>
    <xdr:to>
      <xdr:col>85</xdr:col>
      <xdr:colOff>127000</xdr:colOff>
      <xdr:row>37</xdr:row>
      <xdr:rowOff>88571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13691"/>
          <a:ext cx="838200" cy="1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88571</xdr:rowOff>
    </xdr:from>
    <xdr:to>
      <xdr:col>81</xdr:col>
      <xdr:colOff>50800</xdr:colOff>
      <xdr:row>37</xdr:row>
      <xdr:rowOff>112396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32221"/>
          <a:ext cx="889000" cy="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112396</xdr:rowOff>
    </xdr:from>
    <xdr:to>
      <xdr:col>76</xdr:col>
      <xdr:colOff>114300</xdr:colOff>
      <xdr:row>37</xdr:row>
      <xdr:rowOff>142306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56046"/>
          <a:ext cx="889000" cy="2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127698</xdr:rowOff>
    </xdr:from>
    <xdr:to>
      <xdr:col>71</xdr:col>
      <xdr:colOff>177800</xdr:colOff>
      <xdr:row>37</xdr:row>
      <xdr:rowOff>142306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71348"/>
          <a:ext cx="889000" cy="1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19241</xdr:rowOff>
    </xdr:from>
    <xdr:to>
      <xdr:col>85</xdr:col>
      <xdr:colOff>177800</xdr:colOff>
      <xdr:row>37</xdr:row>
      <xdr:rowOff>120841</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6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42118</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214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37771</xdr:rowOff>
    </xdr:from>
    <xdr:to>
      <xdr:col>81</xdr:col>
      <xdr:colOff>101600</xdr:colOff>
      <xdr:row>37</xdr:row>
      <xdr:rowOff>139371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8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155898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5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61596</xdr:rowOff>
    </xdr:from>
    <xdr:to>
      <xdr:col>76</xdr:col>
      <xdr:colOff>165100</xdr:colOff>
      <xdr:row>37</xdr:row>
      <xdr:rowOff>163196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0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8273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8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91506</xdr:rowOff>
    </xdr:from>
    <xdr:to>
      <xdr:col>72</xdr:col>
      <xdr:colOff>38100</xdr:colOff>
      <xdr:row>38</xdr:row>
      <xdr:rowOff>21656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3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38183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10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76898</xdr:rowOff>
    </xdr:from>
    <xdr:to>
      <xdr:col>67</xdr:col>
      <xdr:colOff>101600</xdr:colOff>
      <xdr:row>38</xdr:row>
      <xdr:rowOff>7048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2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169625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1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97720</xdr:rowOff>
    </xdr:from>
    <xdr:to>
      <xdr:col>85</xdr:col>
      <xdr:colOff>127000</xdr:colOff>
      <xdr:row>57</xdr:row>
      <xdr:rowOff>126664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70370"/>
          <a:ext cx="838200" cy="2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83373</xdr:rowOff>
    </xdr:from>
    <xdr:to>
      <xdr:col>81</xdr:col>
      <xdr:colOff>50800</xdr:colOff>
      <xdr:row>57</xdr:row>
      <xdr:rowOff>126664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856023"/>
          <a:ext cx="889000" cy="4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83373</xdr:rowOff>
    </xdr:from>
    <xdr:to>
      <xdr:col>76</xdr:col>
      <xdr:colOff>114300</xdr:colOff>
      <xdr:row>57</xdr:row>
      <xdr:rowOff>100753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56023"/>
          <a:ext cx="889000" cy="1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100753</xdr:rowOff>
    </xdr:from>
    <xdr:to>
      <xdr:col>71</xdr:col>
      <xdr:colOff>177800</xdr:colOff>
      <xdr:row>57</xdr:row>
      <xdr:rowOff>137564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873403"/>
          <a:ext cx="889000" cy="3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46920</xdr:rowOff>
    </xdr:from>
    <xdr:to>
      <xdr:col>85</xdr:col>
      <xdr:colOff>177800</xdr:colOff>
      <xdr:row>57</xdr:row>
      <xdr:rowOff>148520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69797</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70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75864</xdr:rowOff>
    </xdr:from>
    <xdr:to>
      <xdr:col>81</xdr:col>
      <xdr:colOff>101600</xdr:colOff>
      <xdr:row>58</xdr:row>
      <xdr:rowOff>6014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4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168591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4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32573</xdr:rowOff>
    </xdr:from>
    <xdr:to>
      <xdr:col>76</xdr:col>
      <xdr:colOff>165100</xdr:colOff>
      <xdr:row>57</xdr:row>
      <xdr:rowOff>134173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0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150700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580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49953</xdr:rowOff>
    </xdr:from>
    <xdr:to>
      <xdr:col>72</xdr:col>
      <xdr:colOff>38100</xdr:colOff>
      <xdr:row>57</xdr:row>
      <xdr:rowOff>151553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2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168080</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59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86764</xdr:rowOff>
    </xdr:from>
    <xdr:to>
      <xdr:col>67</xdr:col>
      <xdr:colOff>101600</xdr:colOff>
      <xdr:row>58</xdr:row>
      <xdr:rowOff>16914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5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33441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3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75947</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449047"/>
          <a:ext cx="838200" cy="6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75947</xdr:rowOff>
    </xdr:from>
    <xdr:to>
      <xdr:col>81</xdr:col>
      <xdr:colOff>50800</xdr:colOff>
      <xdr:row>78</xdr:row>
      <xdr:rowOff>139261</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49047"/>
          <a:ext cx="889000" cy="6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139261</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512361"/>
          <a:ext cx="8890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25147</xdr:rowOff>
    </xdr:from>
    <xdr:to>
      <xdr:col>81</xdr:col>
      <xdr:colOff>101600</xdr:colOff>
      <xdr:row>78</xdr:row>
      <xdr:rowOff>126747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9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117874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90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88461</xdr:rowOff>
    </xdr:from>
    <xdr:to>
      <xdr:col>76</xdr:col>
      <xdr:colOff>165100</xdr:colOff>
      <xdr:row>79</xdr:row>
      <xdr:rowOff>18611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9738</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35333" y="135542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51146</xdr:rowOff>
    </xdr:from>
    <xdr:to>
      <xdr:col>85</xdr:col>
      <xdr:colOff>127000</xdr:colOff>
      <xdr:row>94</xdr:row>
      <xdr:rowOff>57507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167446"/>
          <a:ext cx="838200" cy="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47865</xdr:rowOff>
    </xdr:from>
    <xdr:to>
      <xdr:col>81</xdr:col>
      <xdr:colOff>50800</xdr:colOff>
      <xdr:row>94</xdr:row>
      <xdr:rowOff>51146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164165"/>
          <a:ext cx="889000" cy="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47865</xdr:rowOff>
    </xdr:from>
    <xdr:to>
      <xdr:col>76</xdr:col>
      <xdr:colOff>114300</xdr:colOff>
      <xdr:row>94</xdr:row>
      <xdr:rowOff>77795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164165"/>
          <a:ext cx="889000" cy="2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77795</xdr:rowOff>
    </xdr:from>
    <xdr:to>
      <xdr:col>71</xdr:col>
      <xdr:colOff>177800</xdr:colOff>
      <xdr:row>94</xdr:row>
      <xdr:rowOff>149890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194095"/>
          <a:ext cx="889000" cy="7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6707</xdr:rowOff>
    </xdr:from>
    <xdr:to>
      <xdr:col>85</xdr:col>
      <xdr:colOff>177800</xdr:colOff>
      <xdr:row>94</xdr:row>
      <xdr:rowOff>108307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12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29584</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7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346</xdr:rowOff>
    </xdr:from>
    <xdr:to>
      <xdr:col>81</xdr:col>
      <xdr:colOff>101600</xdr:colOff>
      <xdr:row>94</xdr:row>
      <xdr:rowOff>101946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11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118473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89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168515</xdr:rowOff>
    </xdr:from>
    <xdr:to>
      <xdr:col>76</xdr:col>
      <xdr:colOff>165100</xdr:colOff>
      <xdr:row>94</xdr:row>
      <xdr:rowOff>98665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1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115192</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88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26995</xdr:rowOff>
    </xdr:from>
    <xdr:to>
      <xdr:col>72</xdr:col>
      <xdr:colOff>38100</xdr:colOff>
      <xdr:row>94</xdr:row>
      <xdr:rowOff>128595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1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145122</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91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99090</xdr:rowOff>
    </xdr:from>
    <xdr:to>
      <xdr:col>67</xdr:col>
      <xdr:colOff>101600</xdr:colOff>
      <xdr:row>95</xdr:row>
      <xdr:rowOff>29240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1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45767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9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5786</xdr:rowOff>
    </xdr:from>
    <xdr:to>
      <xdr:col>116</xdr:col>
      <xdr:colOff>63500</xdr:colOff>
      <xdr:row>38</xdr:row>
      <xdr:rowOff>127264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1323300" y="6349436"/>
          <a:ext cx="838200" cy="29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33631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548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32807</xdr:rowOff>
    </xdr:from>
    <xdr:to>
      <xdr:col>111</xdr:col>
      <xdr:colOff>177800</xdr:colOff>
      <xdr:row>38</xdr:row>
      <xdr:rowOff>127264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376457"/>
          <a:ext cx="889000" cy="26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32807</xdr:rowOff>
    </xdr:from>
    <xdr:to>
      <xdr:col>107</xdr:col>
      <xdr:colOff>50800</xdr:colOff>
      <xdr:row>38</xdr:row>
      <xdr:rowOff>90688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19545300" y="6376457"/>
          <a:ext cx="889000" cy="22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163613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678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6380</xdr:rowOff>
    </xdr:from>
    <xdr:to>
      <xdr:col>102</xdr:col>
      <xdr:colOff>114300</xdr:colOff>
      <xdr:row>38</xdr:row>
      <xdr:rowOff>90688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521480"/>
          <a:ext cx="889000" cy="8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154560</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669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164802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126436</xdr:rowOff>
    </xdr:from>
    <xdr:to>
      <xdr:col>116</xdr:col>
      <xdr:colOff>114300</xdr:colOff>
      <xdr:row>37</xdr:row>
      <xdr:rowOff>56586</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29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149313</xdr:rowOff>
    </xdr:from>
    <xdr:ext cx="469744"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15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76464</xdr:rowOff>
    </xdr:from>
    <xdr:to>
      <xdr:col>112</xdr:col>
      <xdr:colOff>38100</xdr:colOff>
      <xdr:row>39</xdr:row>
      <xdr:rowOff>6614</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59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169191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684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153457</xdr:rowOff>
    </xdr:from>
    <xdr:to>
      <xdr:col>107</xdr:col>
      <xdr:colOff>101600</xdr:colOff>
      <xdr:row>37</xdr:row>
      <xdr:rowOff>83607</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32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100134</xdr:rowOff>
    </xdr:from>
    <xdr:ext cx="469744"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199428" y="610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39888</xdr:rowOff>
    </xdr:from>
    <xdr:to>
      <xdr:col>102</xdr:col>
      <xdr:colOff>165100</xdr:colOff>
      <xdr:row>38</xdr:row>
      <xdr:rowOff>141488</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55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158015</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10428" y="633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127031</xdr:rowOff>
    </xdr:from>
    <xdr:to>
      <xdr:col>98</xdr:col>
      <xdr:colOff>38100</xdr:colOff>
      <xdr:row>38</xdr:row>
      <xdr:rowOff>57181</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47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73708</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21428" y="62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総務費は、住民一人あたり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380,117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に比べ高い水準となっている。これは、北海道新幹線札幌延伸に伴う事業費や人件費によるものである。今後も開業までは高い水準で推移することが見込まれるため、その他の目的別歳出について事務事業の効率化を図りながら歳出の抑制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衛生費は、住民一人あたり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168,197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に比べ高い水準となっている。これは、町立病院への繰出が毎年多額にあることによるが、町内唯一の医療機関であり、町民の医療確保のため病院の経営改善を図りながら引き続き維持し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土木費は、住民一人あたり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345,819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円となっており、類似団体に比べ高い水準となっている。これは、町営住宅建設事業（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百万円）等の影響によるものである。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114,382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過去５年類似団体を上回っている。平成１９年度に公債費負担適正化計画を策定し、公債費の金額自体は平成１９年度をピークに減少に転じ、令和元年度には減少のピークを迎えた。借入利率が平準化したことに伴い、今後は元利償還金の増加が見込まれるため、引き続き事業の重要度や緊急度を十分考慮し、普通建設事業に係る地方債の発行抑制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北海道長万部町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年度については、病院事業への繰り出しや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物件費の増加により、実質単年度収支は赤字となっており、財源不足を補うため、財政調整基金の取崩しにより実質収支は黒字となっている。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財政調整基金残高は、令和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年度の９</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百万円から令和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６３５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３２１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６％）減少したことから、今後は、緊急に必要な事業を峻別することにより歳出の見直しを実施するとともに、適切な財源の確保に努め、その他特定目的基金を有効活用する等、財政調整基金の取崩しの抑制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北海道長万部町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連結実質赤字比率については、これまで赤字額が計上されたことはなく、毎年度黒字額の計上が続いている。また、各会計の状況においては、国民健康保険特別会計が平成２２年度から令和２年度まで赤字となっているが、その他の会計は標準財政規模比の数値に増減があるものの、赤字額が計上されたことは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国民健康保険特別会計については、黒字傾向にあるが、引き続き国民健康保険税の適正化を図るなど、収支の改善を図っていく。</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その他の会計については、今後も黒字計上が続くよう、各会計において適正な財政執行に努める。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北海道長万部町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平成１９年度に公債費負担適正化計画を策定。新規起債の抑制等、公債費負担の管理を進めた結果、元利償還金は平成１９年度の７３３百万円から令和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年度には５</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３７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９６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百万円（▲２</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％）減少した。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公営企業債の元利償還金に対する繰入金は、企業債残高の減により減少傾向となっている。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今後は、借入利率が平準化したことに伴い元利償還金の増加が見込まれることから、新規発行債を必要最小限にするなど抑制し、実質公債費比率の上昇抑制を図っていく。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満期一括償還地方債の償還の財源として積み立てていない。</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北海道長万部町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平成１９年度に公債費負担適正化計画を策定。公債費負担の適正な管理を進めた結果、一般会計等に係る地方債の残高は平成１９年度の７，１７５百万円から令和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年度には４，</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９９４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百万円と、２，</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１８１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百万円（▲３</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０</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減少した。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また、充当可能財源のうち財政調整基金については、事務事業の見直し等を図り歳出余剰金を積立ているものの、病院事業への繰り出しや</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物件費の増加により、令和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年度残高</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９５６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百万円から令和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６３５</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３２１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３３</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．６％）減少しているが、まちづくり基金については、ふるさと納税の増加により、令和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年度残高１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６０</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百万円から令和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５４４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３８４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２４０</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０</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％）増加している。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北海道長万部町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まちづくりや産業振興などの事業に対し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まちづくり基金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を優先的に活用したため当基金は９８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したが、財政調整基金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病院事業への繰り出しや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物件費の増加等によ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を行った上で、最終的に保留財源により積立したので、１４２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。その結果、</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年度は前年度に比較し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％）の減少となった。</a:t>
          </a:r>
          <a:endParaRPr lang="ja-JP" altLang="ja-JP" sz="1300">
            <a:effectLst/>
            <a:latin typeface="ＭＳ ゴシック" panose="020B0609070205080204" pitchFamily="49" charset="-128"/>
            <a:ea typeface="ＭＳ ゴシック" panose="020B0609070205080204" pitchFamily="49" charset="-128"/>
          </a:endParaRP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北海道新幹線開通時の新駅建設に係る街並整備や老朽化した公共施設の建替・大規模改修など将来的な需要の増大に備えるため、さらなる事業の見直しを図り、基金残高の増加に努める。また、基金の使途の明確化を図るため、特定目的基金に優先的に積立し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・まちづくり基金：寄付によるまちづくり推進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・北海道新幹線建設関連補償事業基金：北海道新幹線建設関連補償事業に関連する必要な事業に要する経費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・地域振興基金：新幹線を核としたまちづくりや公共施設の整備など地域の振興整備</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・森林環境譲与税基金：森林整備及びその促進に必要な事業に要する経費</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・地域福祉基金：高齢者保健福祉活動の促進に要する経費</a:t>
          </a:r>
          <a:endParaRPr lang="ja-JP" altLang="ja-JP" sz="1300">
            <a:effectLst/>
            <a:latin typeface="ＭＳ ゴシック" panose="020B0609070205080204" pitchFamily="49" charset="-128"/>
            <a:ea typeface="ＭＳ ゴシック" panose="020B0609070205080204" pitchFamily="49" charset="-128"/>
          </a:endParaRP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・まちづくり基金：ふるさと納税の利用促進により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３４４</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、まちづくりや産業振興などの事業に対して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４４２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百万円取崩し、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９８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・北海道新幹線建設関連補償事業基金：令和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年度は積立が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百万円、取崩が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％）の減少となった。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公共施設の整備など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に対応するするため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取崩・積立を行わなかった。</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・森林環境譲与税基金：譲与税の交付（積立）が１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百万円に対し、民有林整備費などに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６４</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・地域福祉基金：高齢者保健福祉活動の促進に要する経費に取崩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たことで、２百万円（▲６．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％）の減少となった。</a:t>
          </a:r>
          <a:endParaRPr lang="ja-JP" altLang="ja-JP" sz="1300">
            <a:effectLst/>
            <a:latin typeface="ＭＳ ゴシック" panose="020B0609070205080204" pitchFamily="49" charset="-128"/>
            <a:ea typeface="ＭＳ ゴシック" panose="020B0609070205080204" pitchFamily="49" charset="-128"/>
          </a:endParaRP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厳しい財政状況により、特定目的基金の取り崩しは今後も増加が見込まれるが、将来的な財政需要の増大を鑑み、事業を厳選し効果的な充当となるよう努めていく。まちづくり基金にあっては、ふるさと納税のさらなる積極的な利用を促進し、基金残高の増加を図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特定目的基金を優先的に活用したため、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年度は前年度に比較し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１４２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災害など突発的な財政需要に対応するため、基金残高の増加に努めるが、基金の使途の明確化を図るため、地域振興基金など特定目的基金に振り替えて積立ていくことを予定している。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の当年度分繰入のための取崩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は行ったが、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新たに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普通交付税の再算定において措置された臨時財政対策債償還基金費の積立を行ったため、前年度に比較し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endParaRPr lang="ja-JP" altLang="ja-JP" sz="1300">
            <a:effectLst/>
            <a:latin typeface="ＭＳ ゴシック" panose="020B0609070205080204" pitchFamily="49" charset="-128"/>
            <a:ea typeface="ＭＳ ゴシック" panose="020B0609070205080204" pitchFamily="49" charset="-128"/>
          </a:endParaRP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令和５年度で役場庁舎建設時の起債の償還が終了したが、今後町営住宅建設や北海道新幹線関連事業による起債償還が控えているため、その財政的な負担の軽減のため取崩を抑制していく。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02633C4-66F2-4BFE-B889-57F6AC0539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7FFD933-8247-4912-865D-79BEC9BE62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67E4BF1-8ED2-478D-A66A-C74429991B4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674E8E3-C152-491C-A95D-BE054EAEE9D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AB99B0D-9537-4525-8CFC-10A80C2E574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9C476D7-93B7-466A-AF64-8A86D606DAF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北海道長万部町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528EF06-BA81-4B11-A6CA-659688FC966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88E0760-0B39-4E77-84A3-40ED30F053D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3514E04-651F-46EF-A9CC-F100132AE4A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DC587DA-28A2-4CCA-B978-43CBA3D234F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A5371D8-403F-42C7-BCAA-87B4F78E50E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CC0DE90-1B7A-42A9-83D0-05FE7C9483E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4,696
4,416
310.76
7,226,373
7,049,717
111,173
3,344,105
4,993,695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C415CAF-5F3F-4D2A-93E5-AC5505F534D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46E7E5E-EFCC-4568-9877-2B8C2620A8F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6447589-D63A-41D4-A919-2C3F45B2C93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B24CB6A-EDB5-4E4E-8936-17626D8B05B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97E6C36-F544-42E5-87AC-08491342518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AB1D13F-1A0A-489A-B17E-E91BE08A2B6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AB2B684-997C-48B3-8BA2-50A1E557232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B2E5EEF-E3A1-4E66-840D-51C2501A76C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B75FD3C-9EDF-4A59-958D-4614AFA7572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DBCD44B-610D-4A85-8D2D-D1AC306C707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D7DB1F9-5A6B-4F24-8396-5925FDD134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EB2DC3C-3102-4EDA-9B4B-3C863040795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BAC3534-6BE7-42F7-9265-4BF59B7A235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B909D93-0E36-4AC6-A9D5-DB1661113F0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22A4208-C3C8-48D2-8899-4F93904A911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02ECBFE-F74F-4629-B7C3-E93D494E50B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FDF409D-5F08-4EC6-8B53-7D5FB068706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EA83149-6F9B-4D39-B879-7BA26F58AE7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FCA016B-F6FC-4919-B10F-4240C929253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AD84BAD-A82D-4034-BDA3-7287F638156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9A305D6-A30A-4F58-8941-69195F8CE73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7173927-A5AA-4042-8048-D8E569841E3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223AD09-5B4D-4697-B5EC-4B416CC58EE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990FDE6-9129-4683-BB4A-C09D6DD3BFB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F3D0231-889C-4446-B571-49810D18C10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9947974-8F3C-419F-9C47-01BDCF34602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5F96072-6FF8-46B9-B313-595B25AED7A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78BD7BF-2D33-4447-A128-53C2EAFC007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6F83763-85D1-4AAD-8D9E-3798EBF22E7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AFD559C-6D7B-4548-91A1-3A27E0A6FEF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A8C8D75-2987-4A27-8BC0-00C87911FCB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E98FBAC-0E00-4351-860A-122F7A65C5B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D047807-C84F-4276-81C9-8429EF199C3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27C9003-07D1-4D69-BA58-3C96B4148B6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8E5DBB8-DF45-46B6-9913-FEFEE5E0752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本町では、令和３年度に策定した公共施設等総合管理計画において、公共施設等の延べ床面積を３０．８％削減するという目標を掲げ、老朽化した施設の集約化・複合化や除却を進めることとしている。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有形固定資産減価償却率については、類似団体とほぼ同水準となっており、今後も計画に則り適切な水準を維持していく。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A0941E3-6940-48D1-BE8A-3E77DB815C9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D65A5AE-C235-40F5-B423-69759BF129B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AFCAF66-9071-4B22-AFBF-FD49B05BD58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22596541-266B-4606-A09C-7112C127374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96D2CF01-7EB1-4C79-9AAA-972A4DDDF162}"/>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E44696DD-3FC1-417D-B96C-AE535F973569}"/>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5C3EC845-51DC-4C00-B462-712ABF194DE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1C510FC-AE5D-493B-957F-E53F9394680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394F883-4075-4CF8-909A-DD7457BDDD9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788341BE-2D1F-48DF-A88B-D49870FD557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7DF6E06A-412B-44C0-9698-1BF64E8CEE0E}"/>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7B6710BD-7908-4B34-8F9E-22C3EAF6675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63BC7E9B-8F5C-4AA6-8D9D-8C686F7F0EF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2180633B-889B-4BB8-8E0A-445DAD081E6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F92174F7-A26C-43F6-96CC-A9F67403DA2E}"/>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97F0212B-BDB5-49E0-9DD2-0DA489CDDB75}"/>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D8DE11ED-F4AB-41E7-9310-D81B10FC550A}"/>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742D96A5-DA83-4884-89AD-B3FF4D7C487E}"/>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CCC9B1A6-D6A7-4643-BCA8-9862FE2F62DC}"/>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C69723F3-7FA1-4C2F-967B-553B3B997445}"/>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ACE265C0-BCE9-475F-9FC6-FF8E2CA2DF1C}"/>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FF7ACA56-CA60-4D38-9713-70399F2E00B1}"/>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64164BB9-9482-4008-95E7-43CFD27BDB3E}"/>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2B6B0DA7-9D0C-4994-B3CB-B2C87249A514}"/>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65447BB5-F557-4991-8AC2-3D3E4CB35F14}"/>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FDD33E07-85ED-45F3-81D0-1F98BDB41E4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89D05038-FF43-43E4-B63C-5453C558297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0CBBCD6-9296-4A3F-B6FF-79E7F2B855F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9287EA4-C3B4-4541-814D-58E6BE182E4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8FD031F-B285-4D97-97CE-245A228CE99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96901</xdr:rowOff>
    </xdr:from>
    <xdr:to>
      <xdr:col>23</xdr:col>
      <xdr:colOff>136525</xdr:colOff>
      <xdr:row>31</xdr:row>
      <xdr:rowOff>27051</xdr:rowOff>
    </xdr:to>
    <xdr:sp macro="" textlink="">
      <xdr:nvSpPr>
        <xdr:cNvPr id="79" name="楕円 78">
          <a:extLst>
            <a:ext uri="{FF2B5EF4-FFF2-40B4-BE49-F238E27FC236}">
              <a16:creationId xmlns:a16="http://schemas.microsoft.com/office/drawing/2014/main" id="{48C0E8B5-1051-4BA3-9BEB-09A0C60F082C}"/>
            </a:ext>
          </a:extLst>
        </xdr:cNvPr>
        <xdr:cNvSpPr/>
      </xdr:nvSpPr>
      <xdr:spPr>
        <a:xfrm>
          <a:off x="4711700" y="601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75328</xdr:rowOff>
    </xdr:from>
    <xdr:ext cx="405111" cy="259045"/>
    <xdr:sp macro="" textlink="">
      <xdr:nvSpPr>
        <xdr:cNvPr id="80" name="有形固定資産減価償却率該当値テキスト">
          <a:extLst>
            <a:ext uri="{FF2B5EF4-FFF2-40B4-BE49-F238E27FC236}">
              <a16:creationId xmlns:a16="http://schemas.microsoft.com/office/drawing/2014/main" id="{A5957249-22EC-458A-A1DE-A82D526D450E}"/>
            </a:ext>
          </a:extLst>
        </xdr:cNvPr>
        <xdr:cNvSpPr txBox="1"/>
      </xdr:nvSpPr>
      <xdr:spPr>
        <a:xfrm>
          <a:off x="4813300" y="599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81788</xdr:rowOff>
    </xdr:from>
    <xdr:to>
      <xdr:col>19</xdr:col>
      <xdr:colOff>187325</xdr:colOff>
      <xdr:row>31</xdr:row>
      <xdr:rowOff>11938</xdr:rowOff>
    </xdr:to>
    <xdr:sp macro="" textlink="">
      <xdr:nvSpPr>
        <xdr:cNvPr id="81" name="楕円 80">
          <a:extLst>
            <a:ext uri="{FF2B5EF4-FFF2-40B4-BE49-F238E27FC236}">
              <a16:creationId xmlns:a16="http://schemas.microsoft.com/office/drawing/2014/main" id="{C6D07E7E-35AA-497A-91C4-9F0EDFC0DA40}"/>
            </a:ext>
          </a:extLst>
        </xdr:cNvPr>
        <xdr:cNvSpPr/>
      </xdr:nvSpPr>
      <xdr:spPr>
        <a:xfrm>
          <a:off x="4000500" y="59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132588</xdr:rowOff>
    </xdr:from>
    <xdr:to>
      <xdr:col>23</xdr:col>
      <xdr:colOff>85725</xdr:colOff>
      <xdr:row>30</xdr:row>
      <xdr:rowOff>147701</xdr:rowOff>
    </xdr:to>
    <xdr:cxnSp macro="">
      <xdr:nvCxnSpPr>
        <xdr:cNvPr id="82" name="直線コネクタ 81">
          <a:extLst>
            <a:ext uri="{FF2B5EF4-FFF2-40B4-BE49-F238E27FC236}">
              <a16:creationId xmlns:a16="http://schemas.microsoft.com/office/drawing/2014/main" id="{8A0B9016-6B0D-4CBE-B598-7FFF29FF4656}"/>
            </a:ext>
          </a:extLst>
        </xdr:cNvPr>
        <xdr:cNvCxnSpPr/>
      </xdr:nvCxnSpPr>
      <xdr:spPr>
        <a:xfrm>
          <a:off x="4051300" y="6047613"/>
          <a:ext cx="7112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53721</xdr:rowOff>
    </xdr:from>
    <xdr:to>
      <xdr:col>15</xdr:col>
      <xdr:colOff>187325</xdr:colOff>
      <xdr:row>30</xdr:row>
      <xdr:rowOff>155321</xdr:rowOff>
    </xdr:to>
    <xdr:sp macro="" textlink="">
      <xdr:nvSpPr>
        <xdr:cNvPr id="83" name="楕円 82">
          <a:extLst>
            <a:ext uri="{FF2B5EF4-FFF2-40B4-BE49-F238E27FC236}">
              <a16:creationId xmlns:a16="http://schemas.microsoft.com/office/drawing/2014/main" id="{A4CDBA33-02E1-4CE0-96FF-BB19BCEC5BD3}"/>
            </a:ext>
          </a:extLst>
        </xdr:cNvPr>
        <xdr:cNvSpPr/>
      </xdr:nvSpPr>
      <xdr:spPr>
        <a:xfrm>
          <a:off x="32385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104521</xdr:rowOff>
    </xdr:from>
    <xdr:to>
      <xdr:col>19</xdr:col>
      <xdr:colOff>136525</xdr:colOff>
      <xdr:row>30</xdr:row>
      <xdr:rowOff>132588</xdr:rowOff>
    </xdr:to>
    <xdr:cxnSp macro="">
      <xdr:nvCxnSpPr>
        <xdr:cNvPr id="84" name="直線コネクタ 83">
          <a:extLst>
            <a:ext uri="{FF2B5EF4-FFF2-40B4-BE49-F238E27FC236}">
              <a16:creationId xmlns:a16="http://schemas.microsoft.com/office/drawing/2014/main" id="{E9DDEAA2-CCD2-48D9-9C84-112DBB900241}"/>
            </a:ext>
          </a:extLst>
        </xdr:cNvPr>
        <xdr:cNvCxnSpPr/>
      </xdr:nvCxnSpPr>
      <xdr:spPr>
        <a:xfrm>
          <a:off x="3289300" y="6019546"/>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36449</xdr:rowOff>
    </xdr:from>
    <xdr:to>
      <xdr:col>11</xdr:col>
      <xdr:colOff>187325</xdr:colOff>
      <xdr:row>30</xdr:row>
      <xdr:rowOff>138049</xdr:rowOff>
    </xdr:to>
    <xdr:sp macro="" textlink="">
      <xdr:nvSpPr>
        <xdr:cNvPr id="85" name="楕円 84">
          <a:extLst>
            <a:ext uri="{FF2B5EF4-FFF2-40B4-BE49-F238E27FC236}">
              <a16:creationId xmlns:a16="http://schemas.microsoft.com/office/drawing/2014/main" id="{8DBE2EBF-ECB4-47B6-A17C-E5AF827E3EE9}"/>
            </a:ext>
          </a:extLst>
        </xdr:cNvPr>
        <xdr:cNvSpPr/>
      </xdr:nvSpPr>
      <xdr:spPr>
        <a:xfrm>
          <a:off x="2476500" y="59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87249</xdr:rowOff>
    </xdr:from>
    <xdr:to>
      <xdr:col>15</xdr:col>
      <xdr:colOff>136525</xdr:colOff>
      <xdr:row>30</xdr:row>
      <xdr:rowOff>104521</xdr:rowOff>
    </xdr:to>
    <xdr:cxnSp macro="">
      <xdr:nvCxnSpPr>
        <xdr:cNvPr id="86" name="直線コネクタ 85">
          <a:extLst>
            <a:ext uri="{FF2B5EF4-FFF2-40B4-BE49-F238E27FC236}">
              <a16:creationId xmlns:a16="http://schemas.microsoft.com/office/drawing/2014/main" id="{10EF5262-E1FE-434E-B8DA-3D320F552E02}"/>
            </a:ext>
          </a:extLst>
        </xdr:cNvPr>
        <xdr:cNvCxnSpPr/>
      </xdr:nvCxnSpPr>
      <xdr:spPr>
        <a:xfrm>
          <a:off x="2527300" y="6002274"/>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171196</xdr:rowOff>
    </xdr:from>
    <xdr:to>
      <xdr:col>7</xdr:col>
      <xdr:colOff>187325</xdr:colOff>
      <xdr:row>30</xdr:row>
      <xdr:rowOff>101346</xdr:rowOff>
    </xdr:to>
    <xdr:sp macro="" textlink="">
      <xdr:nvSpPr>
        <xdr:cNvPr id="87" name="楕円 86">
          <a:extLst>
            <a:ext uri="{FF2B5EF4-FFF2-40B4-BE49-F238E27FC236}">
              <a16:creationId xmlns:a16="http://schemas.microsoft.com/office/drawing/2014/main" id="{30D3A8E5-246B-4B26-9208-1F8F5A6202AC}"/>
            </a:ext>
          </a:extLst>
        </xdr:cNvPr>
        <xdr:cNvSpPr/>
      </xdr:nvSpPr>
      <xdr:spPr>
        <a:xfrm>
          <a:off x="1714500" y="591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50546</xdr:rowOff>
    </xdr:from>
    <xdr:to>
      <xdr:col>11</xdr:col>
      <xdr:colOff>136525</xdr:colOff>
      <xdr:row>30</xdr:row>
      <xdr:rowOff>87249</xdr:rowOff>
    </xdr:to>
    <xdr:cxnSp macro="">
      <xdr:nvCxnSpPr>
        <xdr:cNvPr id="88" name="直線コネクタ 87">
          <a:extLst>
            <a:ext uri="{FF2B5EF4-FFF2-40B4-BE49-F238E27FC236}">
              <a16:creationId xmlns:a16="http://schemas.microsoft.com/office/drawing/2014/main" id="{E7C5C7DE-6F88-43F0-A0C7-DBD99B7BB972}"/>
            </a:ext>
          </a:extLst>
        </xdr:cNvPr>
        <xdr:cNvCxnSpPr/>
      </xdr:nvCxnSpPr>
      <xdr:spPr>
        <a:xfrm>
          <a:off x="1765300" y="5965571"/>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24EB9858-3016-42D3-9611-893341E7CC7F}"/>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96F71E09-4619-4252-BB84-5D7A05921FF9}"/>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2BD44C8B-AB77-4D6D-BE0C-7C9259034C5C}"/>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1B99DB51-9D63-4EDC-AC37-09EC765F029A}"/>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3065</xdr:rowOff>
    </xdr:from>
    <xdr:ext cx="405111" cy="259045"/>
    <xdr:sp macro="" textlink="">
      <xdr:nvSpPr>
        <xdr:cNvPr id="93" name="n_1mainValue有形固定資産減価償却率">
          <a:extLst>
            <a:ext uri="{FF2B5EF4-FFF2-40B4-BE49-F238E27FC236}">
              <a16:creationId xmlns:a16="http://schemas.microsoft.com/office/drawing/2014/main" id="{95717992-0690-467C-ACC3-8B5DD4C73CD9}"/>
            </a:ext>
          </a:extLst>
        </xdr:cNvPr>
        <xdr:cNvSpPr txBox="1"/>
      </xdr:nvSpPr>
      <xdr:spPr>
        <a:xfrm>
          <a:off x="3836044" y="608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146448</xdr:rowOff>
    </xdr:from>
    <xdr:ext cx="405111" cy="259045"/>
    <xdr:sp macro="" textlink="">
      <xdr:nvSpPr>
        <xdr:cNvPr id="94" name="n_2mainValue有形固定資産減価償却率">
          <a:extLst>
            <a:ext uri="{FF2B5EF4-FFF2-40B4-BE49-F238E27FC236}">
              <a16:creationId xmlns:a16="http://schemas.microsoft.com/office/drawing/2014/main" id="{87FFDDD3-C5FD-4CEA-835C-E43B1E3DDFD8}"/>
            </a:ext>
          </a:extLst>
        </xdr:cNvPr>
        <xdr:cNvSpPr txBox="1"/>
      </xdr:nvSpPr>
      <xdr:spPr>
        <a:xfrm>
          <a:off x="3086744" y="6061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129176</xdr:rowOff>
    </xdr:from>
    <xdr:ext cx="405111" cy="259045"/>
    <xdr:sp macro="" textlink="">
      <xdr:nvSpPr>
        <xdr:cNvPr id="95" name="n_3mainValue有形固定資産減価償却率">
          <a:extLst>
            <a:ext uri="{FF2B5EF4-FFF2-40B4-BE49-F238E27FC236}">
              <a16:creationId xmlns:a16="http://schemas.microsoft.com/office/drawing/2014/main" id="{E7E016B7-9943-4643-92C4-94E9D453CCA2}"/>
            </a:ext>
          </a:extLst>
        </xdr:cNvPr>
        <xdr:cNvSpPr txBox="1"/>
      </xdr:nvSpPr>
      <xdr:spPr>
        <a:xfrm>
          <a:off x="2324744" y="604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92473</xdr:rowOff>
    </xdr:from>
    <xdr:ext cx="405111" cy="259045"/>
    <xdr:sp macro="" textlink="">
      <xdr:nvSpPr>
        <xdr:cNvPr id="96" name="n_4mainValue有形固定資産減価償却率">
          <a:extLst>
            <a:ext uri="{FF2B5EF4-FFF2-40B4-BE49-F238E27FC236}">
              <a16:creationId xmlns:a16="http://schemas.microsoft.com/office/drawing/2014/main" id="{5CD3AFE7-CC76-4064-B119-BBF46CF17A7A}"/>
            </a:ext>
          </a:extLst>
        </xdr:cNvPr>
        <xdr:cNvSpPr txBox="1"/>
      </xdr:nvSpPr>
      <xdr:spPr>
        <a:xfrm>
          <a:off x="1562744" y="600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E98196B0-DE74-4F16-861A-F66637B63E4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A4C57F4B-829A-4579-9102-AF668F03FD6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AD24E6FF-CEE5-4994-933A-BA496448B52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5BC5C54-AB32-4A17-B8BF-92BFC1F4809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C72BB3CC-0828-4666-B6D8-AFE4522C7BC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7A8737D-453F-4D8B-8278-CD95031A49C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DD83BDF3-3B7B-4663-AA2B-E156E2FD1A5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ACA76272-7AAF-44C8-B22D-3171B4BED03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03674DF-DA13-46D5-A9F5-F3806EADFF3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A207DEA-5219-4A78-9A65-7535B0AFE9C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6E81634-2BE5-4B69-AA9B-ED8FB24D415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8AF0C5EB-8413-489C-B67D-07E8A46CB2D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3CB87F5F-F3B1-4194-9A8D-DEF90347070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近年、同水準となっている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。これは、役場庁舎建設に係る起債償還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終了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後、建設等事業の抑制・平準化を図ったことが主な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要因である。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今後も毎年度の元利償還額との均衡を踏まえて、地方債の新規発行を抑制していく。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EC55F71C-A7C3-4935-85AB-D891BCEECD8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39F4064E-EE5F-4147-868E-DBA27F76E76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B513E86B-B509-46A3-8B27-63FF37DC469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1C30DC9E-3EB6-441D-A12D-ECD2E0F89B1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79B23D3E-3665-4A5D-B324-1989D1EF993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A5121A7D-F7FF-4DB4-B811-84C286CFD6C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4802511E-BC06-4364-A6A4-3EC0C45CFDC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3DB7161A-1907-47D3-96AB-EBA57CF691E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9DEF343A-E0C6-44FB-B3F4-1B815270DFE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3819B165-A6C7-4E84-8139-1614694C75B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640E0E70-C943-443F-8E12-B1F276C05D9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6B7D6B94-4E9F-4F62-A72A-A6F52FAC4E9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28A13BF8-EB82-4537-9D20-3B5A512E045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A6008355-BB42-43C3-A838-B80C9FF5C7C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5F24692C-17AB-4423-9427-46901AD63B0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0C65CEA-DB1D-4E2E-9273-076F132423F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6EE457B-F549-4F7A-BA04-19570C26190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BD6C1B56-8CDF-42B0-BB8C-847803C8F2B6}"/>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E615FA59-A04B-4B39-8D46-3D7F0F1CAB67}"/>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049D532B-04E0-46D7-9413-4CCEA619E1A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5F6C0285-73D9-4F94-BA76-BBB448437A5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6CB1639-7714-49F9-BA36-4EC2DC36AB4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23091EDA-5E9D-4672-B592-AA062997AC89}"/>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74AAB5B2-7614-4719-ADF3-F1A1F3702F29}"/>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6E0E36F4-E9AD-4F76-BB0B-78B751F00BFD}"/>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DB9D2982-F41C-4359-BCA7-F206A75C07D5}"/>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932D5ED0-2DA1-4813-8B50-0169BD04F12C}"/>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4555F66C-41B5-446C-A1BD-5454577CB0AB}"/>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844F371-1148-4244-ADB5-3DF51DC6204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465A010-C930-4EC9-9CC7-E14AF2E703E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DF5F43C-0DB7-4FF8-9AD1-2212FC138F5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7A98B74-B79F-4E0D-A785-F3F86DDBA3D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3214DFD-78D8-411C-8E2B-F7F258F83F4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130021</xdr:rowOff>
    </xdr:from>
    <xdr:to>
      <xdr:col>76</xdr:col>
      <xdr:colOff>73025</xdr:colOff>
      <xdr:row>30</xdr:row>
      <xdr:rowOff>60171</xdr:rowOff>
    </xdr:to>
    <xdr:sp macro="" textlink="">
      <xdr:nvSpPr>
        <xdr:cNvPr id="143" name="楕円 142">
          <a:extLst>
            <a:ext uri="{FF2B5EF4-FFF2-40B4-BE49-F238E27FC236}">
              <a16:creationId xmlns:a16="http://schemas.microsoft.com/office/drawing/2014/main" id="{3EBCAE8B-BB56-453F-A258-76CF902698CB}"/>
            </a:ext>
          </a:extLst>
        </xdr:cNvPr>
        <xdr:cNvSpPr/>
      </xdr:nvSpPr>
      <xdr:spPr>
        <a:xfrm>
          <a:off x="14744700" y="58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108448</xdr:rowOff>
    </xdr:from>
    <xdr:ext cx="469744" cy="259045"/>
    <xdr:sp macro="" textlink="">
      <xdr:nvSpPr>
        <xdr:cNvPr id="144" name="債務償還比率該当値テキスト">
          <a:extLst>
            <a:ext uri="{FF2B5EF4-FFF2-40B4-BE49-F238E27FC236}">
              <a16:creationId xmlns:a16="http://schemas.microsoft.com/office/drawing/2014/main" id="{FB576F57-2119-4C5F-8C01-C644CBAC26BA}"/>
            </a:ext>
          </a:extLst>
        </xdr:cNvPr>
        <xdr:cNvSpPr txBox="1"/>
      </xdr:nvSpPr>
      <xdr:spPr>
        <a:xfrm>
          <a:off x="14846300" y="585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119843</xdr:rowOff>
    </xdr:from>
    <xdr:to>
      <xdr:col>72</xdr:col>
      <xdr:colOff>123825</xdr:colOff>
      <xdr:row>30</xdr:row>
      <xdr:rowOff>49993</xdr:rowOff>
    </xdr:to>
    <xdr:sp macro="" textlink="">
      <xdr:nvSpPr>
        <xdr:cNvPr id="145" name="楕円 144">
          <a:extLst>
            <a:ext uri="{FF2B5EF4-FFF2-40B4-BE49-F238E27FC236}">
              <a16:creationId xmlns:a16="http://schemas.microsoft.com/office/drawing/2014/main" id="{CF4F7427-F4E3-497E-A43F-FCB39329A86C}"/>
            </a:ext>
          </a:extLst>
        </xdr:cNvPr>
        <xdr:cNvSpPr/>
      </xdr:nvSpPr>
      <xdr:spPr>
        <a:xfrm>
          <a:off x="14033500" y="586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170643</xdr:rowOff>
    </xdr:from>
    <xdr:to>
      <xdr:col>76</xdr:col>
      <xdr:colOff>22225</xdr:colOff>
      <xdr:row>30</xdr:row>
      <xdr:rowOff>9371</xdr:rowOff>
    </xdr:to>
    <xdr:cxnSp macro="">
      <xdr:nvCxnSpPr>
        <xdr:cNvPr id="146" name="直線コネクタ 145">
          <a:extLst>
            <a:ext uri="{FF2B5EF4-FFF2-40B4-BE49-F238E27FC236}">
              <a16:creationId xmlns:a16="http://schemas.microsoft.com/office/drawing/2014/main" id="{A4105F60-C96D-4E40-A50E-7627F9CEDE22}"/>
            </a:ext>
          </a:extLst>
        </xdr:cNvPr>
        <xdr:cNvCxnSpPr/>
      </xdr:nvCxnSpPr>
      <xdr:spPr>
        <a:xfrm>
          <a:off x="14084300" y="5914218"/>
          <a:ext cx="711200" cy="1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141432</xdr:rowOff>
    </xdr:from>
    <xdr:to>
      <xdr:col>68</xdr:col>
      <xdr:colOff>123825</xdr:colOff>
      <xdr:row>30</xdr:row>
      <xdr:rowOff>71582</xdr:rowOff>
    </xdr:to>
    <xdr:sp macro="" textlink="">
      <xdr:nvSpPr>
        <xdr:cNvPr id="147" name="楕円 146">
          <a:extLst>
            <a:ext uri="{FF2B5EF4-FFF2-40B4-BE49-F238E27FC236}">
              <a16:creationId xmlns:a16="http://schemas.microsoft.com/office/drawing/2014/main" id="{6C19631B-5A08-4535-9CE6-DA92E4AF01F4}"/>
            </a:ext>
          </a:extLst>
        </xdr:cNvPr>
        <xdr:cNvSpPr/>
      </xdr:nvSpPr>
      <xdr:spPr>
        <a:xfrm>
          <a:off x="13271500" y="588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170643</xdr:rowOff>
    </xdr:from>
    <xdr:to>
      <xdr:col>72</xdr:col>
      <xdr:colOff>73025</xdr:colOff>
      <xdr:row>30</xdr:row>
      <xdr:rowOff>20782</xdr:rowOff>
    </xdr:to>
    <xdr:cxnSp macro="">
      <xdr:nvCxnSpPr>
        <xdr:cNvPr id="148" name="直線コネクタ 147">
          <a:extLst>
            <a:ext uri="{FF2B5EF4-FFF2-40B4-BE49-F238E27FC236}">
              <a16:creationId xmlns:a16="http://schemas.microsoft.com/office/drawing/2014/main" id="{EB06B6F1-80F6-4F28-B54C-76C7368D85DA}"/>
            </a:ext>
          </a:extLst>
        </xdr:cNvPr>
        <xdr:cNvCxnSpPr/>
      </xdr:nvCxnSpPr>
      <xdr:spPr>
        <a:xfrm flipV="1">
          <a:off x="13322300" y="5914218"/>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33020</xdr:rowOff>
    </xdr:from>
    <xdr:to>
      <xdr:col>64</xdr:col>
      <xdr:colOff>123825</xdr:colOff>
      <xdr:row>29</xdr:row>
      <xdr:rowOff>134620</xdr:rowOff>
    </xdr:to>
    <xdr:sp macro="" textlink="">
      <xdr:nvSpPr>
        <xdr:cNvPr id="149" name="楕円 148">
          <a:extLst>
            <a:ext uri="{FF2B5EF4-FFF2-40B4-BE49-F238E27FC236}">
              <a16:creationId xmlns:a16="http://schemas.microsoft.com/office/drawing/2014/main" id="{251F5190-8A62-4FCB-BD75-9532DD42C85C}"/>
            </a:ext>
          </a:extLst>
        </xdr:cNvPr>
        <xdr:cNvSpPr/>
      </xdr:nvSpPr>
      <xdr:spPr>
        <a:xfrm>
          <a:off x="125095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83820</xdr:rowOff>
    </xdr:from>
    <xdr:to>
      <xdr:col>68</xdr:col>
      <xdr:colOff>73025</xdr:colOff>
      <xdr:row>30</xdr:row>
      <xdr:rowOff>20782</xdr:rowOff>
    </xdr:to>
    <xdr:cxnSp macro="">
      <xdr:nvCxnSpPr>
        <xdr:cNvPr id="150" name="直線コネクタ 149">
          <a:extLst>
            <a:ext uri="{FF2B5EF4-FFF2-40B4-BE49-F238E27FC236}">
              <a16:creationId xmlns:a16="http://schemas.microsoft.com/office/drawing/2014/main" id="{C94967CB-1894-4E2E-8A2A-E164BA3BF22E}"/>
            </a:ext>
          </a:extLst>
        </xdr:cNvPr>
        <xdr:cNvCxnSpPr/>
      </xdr:nvCxnSpPr>
      <xdr:spPr>
        <a:xfrm>
          <a:off x="12560300" y="5827395"/>
          <a:ext cx="762000" cy="10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28122</xdr:rowOff>
    </xdr:from>
    <xdr:to>
      <xdr:col>60</xdr:col>
      <xdr:colOff>123825</xdr:colOff>
      <xdr:row>30</xdr:row>
      <xdr:rowOff>129722</xdr:rowOff>
    </xdr:to>
    <xdr:sp macro="" textlink="">
      <xdr:nvSpPr>
        <xdr:cNvPr id="151" name="楕円 150">
          <a:extLst>
            <a:ext uri="{FF2B5EF4-FFF2-40B4-BE49-F238E27FC236}">
              <a16:creationId xmlns:a16="http://schemas.microsoft.com/office/drawing/2014/main" id="{3D3E2F91-4B60-445A-A473-B76E63517AA7}"/>
            </a:ext>
          </a:extLst>
        </xdr:cNvPr>
        <xdr:cNvSpPr/>
      </xdr:nvSpPr>
      <xdr:spPr>
        <a:xfrm>
          <a:off x="11747500" y="594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83820</xdr:rowOff>
    </xdr:from>
    <xdr:to>
      <xdr:col>64</xdr:col>
      <xdr:colOff>73025</xdr:colOff>
      <xdr:row>30</xdr:row>
      <xdr:rowOff>78922</xdr:rowOff>
    </xdr:to>
    <xdr:cxnSp macro="">
      <xdr:nvCxnSpPr>
        <xdr:cNvPr id="152" name="直線コネクタ 151">
          <a:extLst>
            <a:ext uri="{FF2B5EF4-FFF2-40B4-BE49-F238E27FC236}">
              <a16:creationId xmlns:a16="http://schemas.microsoft.com/office/drawing/2014/main" id="{ECD2A60F-3794-4FF7-BC2C-89347D7CCF33}"/>
            </a:ext>
          </a:extLst>
        </xdr:cNvPr>
        <xdr:cNvCxnSpPr/>
      </xdr:nvCxnSpPr>
      <xdr:spPr>
        <a:xfrm flipV="1">
          <a:off x="11798300" y="5827395"/>
          <a:ext cx="762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635EF755-990B-4C89-B9B5-080E774A13F6}"/>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245D5574-16E8-4AED-8FB0-A65B38092553}"/>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E72CCB55-80E6-4276-B85F-12A66DDC451B}"/>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0AC65C9A-77C8-4967-A2CA-34D5329C26E7}"/>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41120</xdr:rowOff>
    </xdr:from>
    <xdr:ext cx="469744" cy="259045"/>
    <xdr:sp macro="" textlink="">
      <xdr:nvSpPr>
        <xdr:cNvPr id="157" name="n_1mainValue債務償還比率">
          <a:extLst>
            <a:ext uri="{FF2B5EF4-FFF2-40B4-BE49-F238E27FC236}">
              <a16:creationId xmlns:a16="http://schemas.microsoft.com/office/drawing/2014/main" id="{4668F3F0-D7D8-48D6-9674-A9C154EB9EF0}"/>
            </a:ext>
          </a:extLst>
        </xdr:cNvPr>
        <xdr:cNvSpPr txBox="1"/>
      </xdr:nvSpPr>
      <xdr:spPr>
        <a:xfrm>
          <a:off x="13836727" y="595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62709</xdr:rowOff>
    </xdr:from>
    <xdr:ext cx="469744" cy="259045"/>
    <xdr:sp macro="" textlink="">
      <xdr:nvSpPr>
        <xdr:cNvPr id="158" name="n_2mainValue債務償還比率">
          <a:extLst>
            <a:ext uri="{FF2B5EF4-FFF2-40B4-BE49-F238E27FC236}">
              <a16:creationId xmlns:a16="http://schemas.microsoft.com/office/drawing/2014/main" id="{A813C8AA-C23A-4DF2-BF72-05076E6853EF}"/>
            </a:ext>
          </a:extLst>
        </xdr:cNvPr>
        <xdr:cNvSpPr txBox="1"/>
      </xdr:nvSpPr>
      <xdr:spPr>
        <a:xfrm>
          <a:off x="13087427" y="597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125747</xdr:rowOff>
    </xdr:from>
    <xdr:ext cx="469744" cy="259045"/>
    <xdr:sp macro="" textlink="">
      <xdr:nvSpPr>
        <xdr:cNvPr id="159" name="n_3mainValue債務償還比率">
          <a:extLst>
            <a:ext uri="{FF2B5EF4-FFF2-40B4-BE49-F238E27FC236}">
              <a16:creationId xmlns:a16="http://schemas.microsoft.com/office/drawing/2014/main" id="{3C399AE1-3F14-416A-AF00-681ABD5EB039}"/>
            </a:ext>
          </a:extLst>
        </xdr:cNvPr>
        <xdr:cNvSpPr txBox="1"/>
      </xdr:nvSpPr>
      <xdr:spPr>
        <a:xfrm>
          <a:off x="12325427" y="586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120849</xdr:rowOff>
    </xdr:from>
    <xdr:ext cx="469744" cy="259045"/>
    <xdr:sp macro="" textlink="">
      <xdr:nvSpPr>
        <xdr:cNvPr id="160" name="n_4mainValue債務償還比率">
          <a:extLst>
            <a:ext uri="{FF2B5EF4-FFF2-40B4-BE49-F238E27FC236}">
              <a16:creationId xmlns:a16="http://schemas.microsoft.com/office/drawing/2014/main" id="{9CC1E449-09A4-42E3-881A-9767CB0965DE}"/>
            </a:ext>
          </a:extLst>
        </xdr:cNvPr>
        <xdr:cNvSpPr txBox="1"/>
      </xdr:nvSpPr>
      <xdr:spPr>
        <a:xfrm>
          <a:off x="11563427" y="603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7C7F9C0C-2605-440B-B021-44DE12AC15D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EBD531D9-8D53-4DD3-9262-E240D34BBA7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04079E2-4FCD-46FC-9121-4825317430D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F52CA12-3197-4F91-AD77-0F01C894DA1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A7AE6C4-A596-4ED6-BFB5-CA59D79223D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3C73FD4-B907-43AB-9E04-963D3ACEE65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D00C7A-B45B-40C6-B116-370A646BF7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A434AA-88AE-45B2-A080-90603CAA520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7DC3D8-B0D2-459B-B402-4449F47AFBA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F0707AE-68A6-45CA-BE24-8FB10953AA7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北海道長万部町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B72F83-1D42-4FB9-9746-6598386A3A0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F26824-87A5-4338-84A8-8CBFBCE444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8C1829-F2D4-449C-9D53-DC88D0F5CE6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A0666D-FF43-4127-B5E7-246088596CF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E8333B-E8D4-4B13-B964-1F0CAE1AAE2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82EFFB-41E7-421C-A3D5-EFAD91282AF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4,696
4,416
310.76
7,226,373
7,049,717
111,173
3,344,105
4,993,695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E9E9BD-8B0A-41AD-9462-2F0C547A6F6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7D9C2D-F88C-42ED-8836-BAFB5423EEA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7730439-4734-477F-9347-E97EB046980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0C302B-C804-4F86-A5EE-2715BD4753C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AAF6D5-F9F5-48FE-B630-E6E91F8D8D7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1A96719-EF35-4ED8-9A11-7456E85404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D49C389-6679-4141-9F9A-44705FDE01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12FA390-CD82-42FB-87CB-740687753F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073DEB-DB6A-4C5D-B046-00EF3E240E0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663E43-BDA8-40E0-B140-CE0B708BA9D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2D483A-4B38-46A0-A879-C4CB8B47A6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52C2D09-6AFC-4D19-95A8-EBED6BF5F90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57F329-BA03-47FE-8725-8051E2F25E1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AD1099-66BC-4973-B477-08743E389BC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0ABAC3-09B0-4DFE-B450-03E8DBB5D42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317804-D207-4253-B902-7CFB89C589F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63DC7A-E8E1-4DFC-8589-3969FBCA4F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3F7F07-7327-45C3-BFF4-A2E3F97FE5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91C1257-B323-432F-8DD7-0CF863082C5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197608F-87F7-479F-9965-3246EC829C2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6DD40E-CEF4-4139-BB2B-29362B0BFD6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2CEA3EC-734F-453A-9A78-1E66AD005B9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51A6420-1EF9-4797-A7FC-1F95E4AC608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9929CA-C510-40EC-8345-62FC0D21B28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E7BEE89-816D-4A49-B43C-FBB1DC12584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29D79B-8429-48B7-834C-4400D13EA52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603B45-6E2D-47BA-889B-6D73D82BFE7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82FE41-43EA-4598-9487-71A26629D58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BA329B2-BFC9-4515-88C0-51600C1A166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6A06564-99EE-460F-BB1E-F8A1FB8286C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1D64E2-0241-4B66-81B6-03711DF6F19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DA89937-8CBE-4D82-85B0-99A206BB2DC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5E1518C-FC83-413F-96A4-20DD5CF7451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5130EEF-EAED-4082-8EB9-2A2A80D72FC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DC6B45D-442B-4B47-B819-7AD58EE58F6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6E748B2-9CD1-4B98-9B5A-9256B534FB2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736C4ED-0E51-44C7-9D26-90710474A11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D892BA4-BDF8-4C12-A0A9-EEA6FDB3B7A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0DD7BFD-53B8-4531-9555-8E68A513FE0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71D32FE-FB22-4782-9B9E-39FDA558389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73D237C-A262-4945-8751-C76D09970B2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C692E31-D90E-4087-8DA3-95A25B7DCE5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2D0AEFC-3770-4253-B54C-BAE2E9971CC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C0E6F09-89C0-449F-8435-381C4F203BC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E9E372E-149D-4A05-9112-04917CB6E81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96193823-255C-404F-9925-9BC49EFA6936}"/>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5E226EEA-9545-42D7-B217-9BF5D4235EE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1B3CE6B3-2A57-4BB2-A9CC-04F13F670881}"/>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5E0B5CA8-6437-4B3B-8930-7657DC7A01F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E7D6B6D7-7216-49AA-84E1-896056B9ABF8}"/>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F30554A4-9921-4A25-B237-981C512D982E}"/>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5B0DA283-8957-4ACF-B3A1-EF3FF72E5E99}"/>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69A340C2-D54B-45F9-8737-BDE0B0E5CB3D}"/>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7024542E-AE63-4EA4-B8AA-85F766312708}"/>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E228EE57-EE95-4615-8F21-4EB7A24EFA1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B7627E73-1FC4-45FA-BF9D-162FD61C2982}"/>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72A0396-F2AE-41D9-B052-59E44D8A8D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6DB6D3-7490-42EF-B8CF-1E283D598A8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DE5F663-DEF4-4846-8E3C-DB7517A5E27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8C495CC-E897-42C8-A69F-37B5199C10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15A6A7-B1C2-4649-9169-4525C236BBA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73" name="楕円 72">
          <a:extLst>
            <a:ext uri="{FF2B5EF4-FFF2-40B4-BE49-F238E27FC236}">
              <a16:creationId xmlns:a16="http://schemas.microsoft.com/office/drawing/2014/main" id="{37E63B3B-4432-4483-887F-91FF27DA95E4}"/>
            </a:ext>
          </a:extLst>
        </xdr:cNvPr>
        <xdr:cNvSpPr/>
      </xdr:nvSpPr>
      <xdr:spPr>
        <a:xfrm>
          <a:off x="45847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102887</xdr:rowOff>
    </xdr:from>
    <xdr:ext cx="405111" cy="259045"/>
    <xdr:sp macro="" textlink="">
      <xdr:nvSpPr>
        <xdr:cNvPr id="74" name="【道路】&#10;有形固定資産減価償却率該当値テキスト">
          <a:extLst>
            <a:ext uri="{FF2B5EF4-FFF2-40B4-BE49-F238E27FC236}">
              <a16:creationId xmlns:a16="http://schemas.microsoft.com/office/drawing/2014/main" id="{D512576A-7F8A-460D-9A21-F7A2BB58459B}"/>
            </a:ext>
          </a:extLst>
        </xdr:cNvPr>
        <xdr:cNvSpPr txBox="1"/>
      </xdr:nvSpPr>
      <xdr:spPr>
        <a:xfrm>
          <a:off x="467360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107315</xdr:rowOff>
    </xdr:from>
    <xdr:to>
      <xdr:col>20</xdr:col>
      <xdr:colOff>38100</xdr:colOff>
      <xdr:row>39</xdr:row>
      <xdr:rowOff>37465</xdr:rowOff>
    </xdr:to>
    <xdr:sp macro="" textlink="">
      <xdr:nvSpPr>
        <xdr:cNvPr id="75" name="楕円 74">
          <a:extLst>
            <a:ext uri="{FF2B5EF4-FFF2-40B4-BE49-F238E27FC236}">
              <a16:creationId xmlns:a16="http://schemas.microsoft.com/office/drawing/2014/main" id="{ADD05C38-0F14-47D3-A95D-161A9C3481BE}"/>
            </a:ext>
          </a:extLst>
        </xdr:cNvPr>
        <xdr:cNvSpPr/>
      </xdr:nvSpPr>
      <xdr:spPr>
        <a:xfrm>
          <a:off x="3746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158115</xdr:rowOff>
    </xdr:from>
    <xdr:to>
      <xdr:col>24</xdr:col>
      <xdr:colOff>63500</xdr:colOff>
      <xdr:row>39</xdr:row>
      <xdr:rowOff>3810</xdr:rowOff>
    </xdr:to>
    <xdr:cxnSp macro="">
      <xdr:nvCxnSpPr>
        <xdr:cNvPr id="76" name="直線コネクタ 75">
          <a:extLst>
            <a:ext uri="{FF2B5EF4-FFF2-40B4-BE49-F238E27FC236}">
              <a16:creationId xmlns:a16="http://schemas.microsoft.com/office/drawing/2014/main" id="{1FF17CEF-1039-4823-9CE9-5D545F6B5705}"/>
            </a:ext>
          </a:extLst>
        </xdr:cNvPr>
        <xdr:cNvCxnSpPr/>
      </xdr:nvCxnSpPr>
      <xdr:spPr>
        <a:xfrm>
          <a:off x="3797300" y="667321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73025</xdr:rowOff>
    </xdr:from>
    <xdr:to>
      <xdr:col>15</xdr:col>
      <xdr:colOff>101600</xdr:colOff>
      <xdr:row>39</xdr:row>
      <xdr:rowOff>3175</xdr:rowOff>
    </xdr:to>
    <xdr:sp macro="" textlink="">
      <xdr:nvSpPr>
        <xdr:cNvPr id="77" name="楕円 76">
          <a:extLst>
            <a:ext uri="{FF2B5EF4-FFF2-40B4-BE49-F238E27FC236}">
              <a16:creationId xmlns:a16="http://schemas.microsoft.com/office/drawing/2014/main" id="{3D1926C3-C6AB-42AC-B3C2-DE7DFADDF2D5}"/>
            </a:ext>
          </a:extLst>
        </xdr:cNvPr>
        <xdr:cNvSpPr/>
      </xdr:nvSpPr>
      <xdr:spPr>
        <a:xfrm>
          <a:off x="2857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123825</xdr:rowOff>
    </xdr:from>
    <xdr:to>
      <xdr:col>19</xdr:col>
      <xdr:colOff>177800</xdr:colOff>
      <xdr:row>38</xdr:row>
      <xdr:rowOff>158115</xdr:rowOff>
    </xdr:to>
    <xdr:cxnSp macro="">
      <xdr:nvCxnSpPr>
        <xdr:cNvPr id="78" name="直線コネクタ 77">
          <a:extLst>
            <a:ext uri="{FF2B5EF4-FFF2-40B4-BE49-F238E27FC236}">
              <a16:creationId xmlns:a16="http://schemas.microsoft.com/office/drawing/2014/main" id="{C357B38B-32A7-45B0-9CD9-8BF11DA600B2}"/>
            </a:ext>
          </a:extLst>
        </xdr:cNvPr>
        <xdr:cNvCxnSpPr/>
      </xdr:nvCxnSpPr>
      <xdr:spPr>
        <a:xfrm>
          <a:off x="2908300" y="66389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34925</xdr:rowOff>
    </xdr:from>
    <xdr:to>
      <xdr:col>10</xdr:col>
      <xdr:colOff>165100</xdr:colOff>
      <xdr:row>38</xdr:row>
      <xdr:rowOff>136525</xdr:rowOff>
    </xdr:to>
    <xdr:sp macro="" textlink="">
      <xdr:nvSpPr>
        <xdr:cNvPr id="79" name="楕円 78">
          <a:extLst>
            <a:ext uri="{FF2B5EF4-FFF2-40B4-BE49-F238E27FC236}">
              <a16:creationId xmlns:a16="http://schemas.microsoft.com/office/drawing/2014/main" id="{05B7297D-ABBA-4122-8B4E-17BDC9E920FA}"/>
            </a:ext>
          </a:extLst>
        </xdr:cNvPr>
        <xdr:cNvSpPr/>
      </xdr:nvSpPr>
      <xdr:spPr>
        <a:xfrm>
          <a:off x="1968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85725</xdr:rowOff>
    </xdr:from>
    <xdr:to>
      <xdr:col>15</xdr:col>
      <xdr:colOff>50800</xdr:colOff>
      <xdr:row>38</xdr:row>
      <xdr:rowOff>123825</xdr:rowOff>
    </xdr:to>
    <xdr:cxnSp macro="">
      <xdr:nvCxnSpPr>
        <xdr:cNvPr id="80" name="直線コネクタ 79">
          <a:extLst>
            <a:ext uri="{FF2B5EF4-FFF2-40B4-BE49-F238E27FC236}">
              <a16:creationId xmlns:a16="http://schemas.microsoft.com/office/drawing/2014/main" id="{49F8F692-7B3F-45F1-8487-D5DC28591BED}"/>
            </a:ext>
          </a:extLst>
        </xdr:cNvPr>
        <xdr:cNvCxnSpPr/>
      </xdr:nvCxnSpPr>
      <xdr:spPr>
        <a:xfrm>
          <a:off x="2019300" y="66008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166370</xdr:rowOff>
    </xdr:from>
    <xdr:to>
      <xdr:col>6</xdr:col>
      <xdr:colOff>38100</xdr:colOff>
      <xdr:row>38</xdr:row>
      <xdr:rowOff>96520</xdr:rowOff>
    </xdr:to>
    <xdr:sp macro="" textlink="">
      <xdr:nvSpPr>
        <xdr:cNvPr id="81" name="楕円 80">
          <a:extLst>
            <a:ext uri="{FF2B5EF4-FFF2-40B4-BE49-F238E27FC236}">
              <a16:creationId xmlns:a16="http://schemas.microsoft.com/office/drawing/2014/main" id="{16D8B5C0-7D90-495D-BEC0-CCDE4733BFEC}"/>
            </a:ext>
          </a:extLst>
        </xdr:cNvPr>
        <xdr:cNvSpPr/>
      </xdr:nvSpPr>
      <xdr:spPr>
        <a:xfrm>
          <a:off x="107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45720</xdr:rowOff>
    </xdr:from>
    <xdr:to>
      <xdr:col>10</xdr:col>
      <xdr:colOff>114300</xdr:colOff>
      <xdr:row>38</xdr:row>
      <xdr:rowOff>85725</xdr:rowOff>
    </xdr:to>
    <xdr:cxnSp macro="">
      <xdr:nvCxnSpPr>
        <xdr:cNvPr id="82" name="直線コネクタ 81">
          <a:extLst>
            <a:ext uri="{FF2B5EF4-FFF2-40B4-BE49-F238E27FC236}">
              <a16:creationId xmlns:a16="http://schemas.microsoft.com/office/drawing/2014/main" id="{CEB19896-68B6-4BEC-9E14-834C360A9E98}"/>
            </a:ext>
          </a:extLst>
        </xdr:cNvPr>
        <xdr:cNvCxnSpPr/>
      </xdr:nvCxnSpPr>
      <xdr:spPr>
        <a:xfrm>
          <a:off x="1130300" y="656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FBE3BE9E-2908-4787-965F-064C506FB8CA}"/>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E8EB077F-674C-4584-BB4C-AF081FD1DBBD}"/>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329E7837-A355-4F19-9C07-E8FCB7828E59}"/>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C902FB4F-3056-448E-B5D6-0012424C8297}"/>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28592</xdr:rowOff>
    </xdr:from>
    <xdr:ext cx="405111" cy="259045"/>
    <xdr:sp macro="" textlink="">
      <xdr:nvSpPr>
        <xdr:cNvPr id="87" name="n_1mainValue【道路】&#10;有形固定資産減価償却率">
          <a:extLst>
            <a:ext uri="{FF2B5EF4-FFF2-40B4-BE49-F238E27FC236}">
              <a16:creationId xmlns:a16="http://schemas.microsoft.com/office/drawing/2014/main" id="{E6C5BE37-82A7-43C9-9FBE-A20E85D2A89A}"/>
            </a:ext>
          </a:extLst>
        </xdr:cNvPr>
        <xdr:cNvSpPr txBox="1"/>
      </xdr:nvSpPr>
      <xdr:spPr>
        <a:xfrm>
          <a:off x="35820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14B5D7E6-5057-4D63-8717-776B83ABB864}"/>
            </a:ext>
          </a:extLst>
        </xdr:cNvPr>
        <xdr:cNvSpPr txBox="1"/>
      </xdr:nvSpPr>
      <xdr:spPr>
        <a:xfrm>
          <a:off x="2705744" y="636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153052</xdr:rowOff>
    </xdr:from>
    <xdr:ext cx="405111" cy="259045"/>
    <xdr:sp macro="" textlink="">
      <xdr:nvSpPr>
        <xdr:cNvPr id="89" name="n_3mainValue【道路】&#10;有形固定資産減価償却率">
          <a:extLst>
            <a:ext uri="{FF2B5EF4-FFF2-40B4-BE49-F238E27FC236}">
              <a16:creationId xmlns:a16="http://schemas.microsoft.com/office/drawing/2014/main" id="{87B4438F-6EB4-4799-9CEC-F631BC77B736}"/>
            </a:ext>
          </a:extLst>
        </xdr:cNvPr>
        <xdr:cNvSpPr txBox="1"/>
      </xdr:nvSpPr>
      <xdr:spPr>
        <a:xfrm>
          <a:off x="18167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90" name="n_4mainValue【道路】&#10;有形固定資産減価償却率">
          <a:extLst>
            <a:ext uri="{FF2B5EF4-FFF2-40B4-BE49-F238E27FC236}">
              <a16:creationId xmlns:a16="http://schemas.microsoft.com/office/drawing/2014/main" id="{BAC2BD9E-A9CE-4DCF-9075-11017F4D6E38}"/>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DE74633-6F3A-4726-9AAD-F54A15BCD47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9882A91-B388-473B-8496-ECF585B6197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03E684F-1770-420A-9703-70F18280B33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FE59A4A-37D6-4EB6-A05B-8F91FF02A5D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791263-3564-4DE6-8CB0-17E7B7B6802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6F15AC0-A09C-426E-8A66-9FF57BAE4EB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13B17AA-81F1-416E-AC66-8C43B0FC1D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BC7DFC5-9FCA-461D-8CAE-6BF472F7E33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01A82BE-7E37-47D8-B326-3BE1FDA4934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5DFE3E3-7793-42DC-8CA0-45595F9CF61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1803B8E-4403-456B-A349-6C50185F4ED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F2BFE12-7AD2-4223-BE93-984403F9385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71BB490-7FD0-4D84-85D2-F465571AA46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37FE6AC-98E9-41A2-AD27-6EAC53ACF59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75422FA-D455-49EC-94E4-E9E387E7498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8CC642F-1353-43CF-85C2-77F92254E833}"/>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5C5C4E3-63C4-4A59-82F0-44D2560D163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D97108D-0D8D-4F13-A323-A8F4197950FA}"/>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0500CA4-DFF2-4645-971B-3E30F72A38C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1868CFD6-39D5-4E48-9F07-D6009A894226}"/>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283B9A4-8158-485D-A7F1-A23E06702DE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F8551389-4719-4D45-8E4C-EC69A1E1DE9D}"/>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B9D717D-DBF9-4BF8-8DB9-9D6410816AC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8424C22-8C2A-4062-B49E-5A2CABA6336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6885547-2575-4BB0-BBEC-9B02D778171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2286AEAB-5F7F-4401-ACAD-9D51C4CD2FCA}"/>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A910E382-8571-4106-B33B-88A6D5456F64}"/>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79B3CF51-52AF-412E-B4EF-3E1B3B0896A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CF3EC256-2EF2-479A-BAD1-78EADDA7425F}"/>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1EEA2FF6-13BA-4554-BFD4-E09A2C73D767}"/>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AA07E2D0-700D-4E9E-A266-9AA460CCA243}"/>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B66D5038-9EBE-4A66-B914-526B07187C5C}"/>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48ADB1CA-E336-4CF5-9F58-B1D595627655}"/>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2040307C-867C-4842-9434-890EAA459D34}"/>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4A330048-2E57-4812-8A23-CE150DD5D228}"/>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AF337B0D-3676-46C2-9C73-83ABF10AB6F7}"/>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A034CFF-0CE4-4F4F-A919-1F1A200673B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D5C4CD6-CD01-41C9-AC96-9812E70D554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505245E-822B-4686-AA95-E55B2943AFE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334DDD4-6C3B-40FB-9B5A-5C5DF78AD97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768EECC-AC21-476A-8786-84FF01F4E67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62172</xdr:rowOff>
    </xdr:from>
    <xdr:to>
      <xdr:col>55</xdr:col>
      <xdr:colOff>50800</xdr:colOff>
      <xdr:row>37</xdr:row>
      <xdr:rowOff>163771</xdr:rowOff>
    </xdr:to>
    <xdr:sp macro="" textlink="">
      <xdr:nvSpPr>
        <xdr:cNvPr id="132" name="楕円 131">
          <a:extLst>
            <a:ext uri="{FF2B5EF4-FFF2-40B4-BE49-F238E27FC236}">
              <a16:creationId xmlns:a16="http://schemas.microsoft.com/office/drawing/2014/main" id="{C7E3049A-D8B2-4D29-B5CE-4895AC417E00}"/>
            </a:ext>
          </a:extLst>
        </xdr:cNvPr>
        <xdr:cNvSpPr/>
      </xdr:nvSpPr>
      <xdr:spPr>
        <a:xfrm>
          <a:off x="10426700" y="64058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85049</xdr:rowOff>
    </xdr:from>
    <xdr:ext cx="534377" cy="259045"/>
    <xdr:sp macro="" textlink="">
      <xdr:nvSpPr>
        <xdr:cNvPr id="133" name="【道路】&#10;一人当たり延長該当値テキスト">
          <a:extLst>
            <a:ext uri="{FF2B5EF4-FFF2-40B4-BE49-F238E27FC236}">
              <a16:creationId xmlns:a16="http://schemas.microsoft.com/office/drawing/2014/main" id="{63047D5D-F046-46E2-8642-3120FE3A5960}"/>
            </a:ext>
          </a:extLst>
        </xdr:cNvPr>
        <xdr:cNvSpPr txBox="1"/>
      </xdr:nvSpPr>
      <xdr:spPr>
        <a:xfrm>
          <a:off x="10515600" y="625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87677</xdr:rowOff>
    </xdr:from>
    <xdr:to>
      <xdr:col>50</xdr:col>
      <xdr:colOff>165100</xdr:colOff>
      <xdr:row>38</xdr:row>
      <xdr:rowOff>17827</xdr:rowOff>
    </xdr:to>
    <xdr:sp macro="" textlink="">
      <xdr:nvSpPr>
        <xdr:cNvPr id="134" name="楕円 133">
          <a:extLst>
            <a:ext uri="{FF2B5EF4-FFF2-40B4-BE49-F238E27FC236}">
              <a16:creationId xmlns:a16="http://schemas.microsoft.com/office/drawing/2014/main" id="{4510CFAA-3D80-411E-858B-5C7A461B34FE}"/>
            </a:ext>
          </a:extLst>
        </xdr:cNvPr>
        <xdr:cNvSpPr/>
      </xdr:nvSpPr>
      <xdr:spPr>
        <a:xfrm>
          <a:off x="9588500" y="643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112972</xdr:rowOff>
    </xdr:from>
    <xdr:to>
      <xdr:col>55</xdr:col>
      <xdr:colOff>0</xdr:colOff>
      <xdr:row>37</xdr:row>
      <xdr:rowOff>138477</xdr:rowOff>
    </xdr:to>
    <xdr:cxnSp macro="">
      <xdr:nvCxnSpPr>
        <xdr:cNvPr id="135" name="直線コネクタ 134">
          <a:extLst>
            <a:ext uri="{FF2B5EF4-FFF2-40B4-BE49-F238E27FC236}">
              <a16:creationId xmlns:a16="http://schemas.microsoft.com/office/drawing/2014/main" id="{12D80C96-54C7-4A6E-B5DF-2F5E7B2BDC75}"/>
            </a:ext>
          </a:extLst>
        </xdr:cNvPr>
        <xdr:cNvCxnSpPr/>
      </xdr:nvCxnSpPr>
      <xdr:spPr>
        <a:xfrm flipV="1">
          <a:off x="9639300" y="6456622"/>
          <a:ext cx="838200" cy="2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98340</xdr:rowOff>
    </xdr:from>
    <xdr:to>
      <xdr:col>46</xdr:col>
      <xdr:colOff>38100</xdr:colOff>
      <xdr:row>38</xdr:row>
      <xdr:rowOff>28490</xdr:rowOff>
    </xdr:to>
    <xdr:sp macro="" textlink="">
      <xdr:nvSpPr>
        <xdr:cNvPr id="136" name="楕円 135">
          <a:extLst>
            <a:ext uri="{FF2B5EF4-FFF2-40B4-BE49-F238E27FC236}">
              <a16:creationId xmlns:a16="http://schemas.microsoft.com/office/drawing/2014/main" id="{26248F7C-01A2-4307-A6B3-A1622214752E}"/>
            </a:ext>
          </a:extLst>
        </xdr:cNvPr>
        <xdr:cNvSpPr/>
      </xdr:nvSpPr>
      <xdr:spPr>
        <a:xfrm>
          <a:off x="8699500" y="64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138477</xdr:rowOff>
    </xdr:from>
    <xdr:to>
      <xdr:col>50</xdr:col>
      <xdr:colOff>114300</xdr:colOff>
      <xdr:row>37</xdr:row>
      <xdr:rowOff>149140</xdr:rowOff>
    </xdr:to>
    <xdr:cxnSp macro="">
      <xdr:nvCxnSpPr>
        <xdr:cNvPr id="137" name="直線コネクタ 136">
          <a:extLst>
            <a:ext uri="{FF2B5EF4-FFF2-40B4-BE49-F238E27FC236}">
              <a16:creationId xmlns:a16="http://schemas.microsoft.com/office/drawing/2014/main" id="{1F799510-42C2-4F3C-B229-CD41FBD09900}"/>
            </a:ext>
          </a:extLst>
        </xdr:cNvPr>
        <xdr:cNvCxnSpPr/>
      </xdr:nvCxnSpPr>
      <xdr:spPr>
        <a:xfrm flipV="1">
          <a:off x="8750300" y="6482127"/>
          <a:ext cx="889000" cy="1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111354</xdr:rowOff>
    </xdr:from>
    <xdr:to>
      <xdr:col>41</xdr:col>
      <xdr:colOff>101600</xdr:colOff>
      <xdr:row>38</xdr:row>
      <xdr:rowOff>41504</xdr:rowOff>
    </xdr:to>
    <xdr:sp macro="" textlink="">
      <xdr:nvSpPr>
        <xdr:cNvPr id="138" name="楕円 137">
          <a:extLst>
            <a:ext uri="{FF2B5EF4-FFF2-40B4-BE49-F238E27FC236}">
              <a16:creationId xmlns:a16="http://schemas.microsoft.com/office/drawing/2014/main" id="{C5B337B2-9130-4B35-B5D5-3D01B2C8F70D}"/>
            </a:ext>
          </a:extLst>
        </xdr:cNvPr>
        <xdr:cNvSpPr/>
      </xdr:nvSpPr>
      <xdr:spPr>
        <a:xfrm>
          <a:off x="7810500" y="645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149140</xdr:rowOff>
    </xdr:from>
    <xdr:to>
      <xdr:col>45</xdr:col>
      <xdr:colOff>177800</xdr:colOff>
      <xdr:row>37</xdr:row>
      <xdr:rowOff>162154</xdr:rowOff>
    </xdr:to>
    <xdr:cxnSp macro="">
      <xdr:nvCxnSpPr>
        <xdr:cNvPr id="139" name="直線コネクタ 138">
          <a:extLst>
            <a:ext uri="{FF2B5EF4-FFF2-40B4-BE49-F238E27FC236}">
              <a16:creationId xmlns:a16="http://schemas.microsoft.com/office/drawing/2014/main" id="{AB9DFDAF-FA69-4BFB-A43C-1869ECE4A972}"/>
            </a:ext>
          </a:extLst>
        </xdr:cNvPr>
        <xdr:cNvCxnSpPr/>
      </xdr:nvCxnSpPr>
      <xdr:spPr>
        <a:xfrm flipV="1">
          <a:off x="7861300" y="6492790"/>
          <a:ext cx="889000" cy="1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17824</xdr:rowOff>
    </xdr:from>
    <xdr:to>
      <xdr:col>36</xdr:col>
      <xdr:colOff>165100</xdr:colOff>
      <xdr:row>38</xdr:row>
      <xdr:rowOff>119424</xdr:rowOff>
    </xdr:to>
    <xdr:sp macro="" textlink="">
      <xdr:nvSpPr>
        <xdr:cNvPr id="140" name="楕円 139">
          <a:extLst>
            <a:ext uri="{FF2B5EF4-FFF2-40B4-BE49-F238E27FC236}">
              <a16:creationId xmlns:a16="http://schemas.microsoft.com/office/drawing/2014/main" id="{7609EA0A-D971-4707-BAFA-C6700AC7BEBE}"/>
            </a:ext>
          </a:extLst>
        </xdr:cNvPr>
        <xdr:cNvSpPr/>
      </xdr:nvSpPr>
      <xdr:spPr>
        <a:xfrm>
          <a:off x="6921500" y="653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162154</xdr:rowOff>
    </xdr:from>
    <xdr:to>
      <xdr:col>41</xdr:col>
      <xdr:colOff>50800</xdr:colOff>
      <xdr:row>38</xdr:row>
      <xdr:rowOff>68624</xdr:rowOff>
    </xdr:to>
    <xdr:cxnSp macro="">
      <xdr:nvCxnSpPr>
        <xdr:cNvPr id="141" name="直線コネクタ 140">
          <a:extLst>
            <a:ext uri="{FF2B5EF4-FFF2-40B4-BE49-F238E27FC236}">
              <a16:creationId xmlns:a16="http://schemas.microsoft.com/office/drawing/2014/main" id="{D5105EA8-CAE9-4E7B-A658-CDF47A155FF2}"/>
            </a:ext>
          </a:extLst>
        </xdr:cNvPr>
        <xdr:cNvCxnSpPr/>
      </xdr:nvCxnSpPr>
      <xdr:spPr>
        <a:xfrm flipV="1">
          <a:off x="6972300" y="6505804"/>
          <a:ext cx="889000" cy="7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33A22393-FC7E-4019-9819-185385ABBB6C}"/>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2FE10014-8FD0-4C6B-84DD-6FEB8173F87C}"/>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9547C494-33EE-4974-9BE9-7A4B0B58B95B}"/>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7F684050-3B76-4186-9D7A-AD414CD42CDE}"/>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34354</xdr:rowOff>
    </xdr:from>
    <xdr:ext cx="534377" cy="259045"/>
    <xdr:sp macro="" textlink="">
      <xdr:nvSpPr>
        <xdr:cNvPr id="146" name="n_1mainValue【道路】&#10;一人当たり延長">
          <a:extLst>
            <a:ext uri="{FF2B5EF4-FFF2-40B4-BE49-F238E27FC236}">
              <a16:creationId xmlns:a16="http://schemas.microsoft.com/office/drawing/2014/main" id="{72C06E8A-F08E-401A-92E2-F490B2F6AC04}"/>
            </a:ext>
          </a:extLst>
        </xdr:cNvPr>
        <xdr:cNvSpPr txBox="1"/>
      </xdr:nvSpPr>
      <xdr:spPr>
        <a:xfrm>
          <a:off x="9359411" y="620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45017</xdr:rowOff>
    </xdr:from>
    <xdr:ext cx="534377" cy="259045"/>
    <xdr:sp macro="" textlink="">
      <xdr:nvSpPr>
        <xdr:cNvPr id="147" name="n_2mainValue【道路】&#10;一人当たり延長">
          <a:extLst>
            <a:ext uri="{FF2B5EF4-FFF2-40B4-BE49-F238E27FC236}">
              <a16:creationId xmlns:a16="http://schemas.microsoft.com/office/drawing/2014/main" id="{FD6D68E8-C684-4252-9BA8-97A9686D8986}"/>
            </a:ext>
          </a:extLst>
        </xdr:cNvPr>
        <xdr:cNvSpPr txBox="1"/>
      </xdr:nvSpPr>
      <xdr:spPr>
        <a:xfrm>
          <a:off x="8483111" y="621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58031</xdr:rowOff>
    </xdr:from>
    <xdr:ext cx="534377" cy="259045"/>
    <xdr:sp macro="" textlink="">
      <xdr:nvSpPr>
        <xdr:cNvPr id="148" name="n_3mainValue【道路】&#10;一人当たり延長">
          <a:extLst>
            <a:ext uri="{FF2B5EF4-FFF2-40B4-BE49-F238E27FC236}">
              <a16:creationId xmlns:a16="http://schemas.microsoft.com/office/drawing/2014/main" id="{01AE6519-D194-4FE7-95D9-F7EB1F782F1B}"/>
            </a:ext>
          </a:extLst>
        </xdr:cNvPr>
        <xdr:cNvSpPr txBox="1"/>
      </xdr:nvSpPr>
      <xdr:spPr>
        <a:xfrm>
          <a:off x="7594111" y="623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135951</xdr:rowOff>
    </xdr:from>
    <xdr:ext cx="534377" cy="259045"/>
    <xdr:sp macro="" textlink="">
      <xdr:nvSpPr>
        <xdr:cNvPr id="149" name="n_4mainValue【道路】&#10;一人当たり延長">
          <a:extLst>
            <a:ext uri="{FF2B5EF4-FFF2-40B4-BE49-F238E27FC236}">
              <a16:creationId xmlns:a16="http://schemas.microsoft.com/office/drawing/2014/main" id="{1F064FE1-1913-4137-AAFF-F6F5D1999B8C}"/>
            </a:ext>
          </a:extLst>
        </xdr:cNvPr>
        <xdr:cNvSpPr txBox="1"/>
      </xdr:nvSpPr>
      <xdr:spPr>
        <a:xfrm>
          <a:off x="6705111" y="630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9FDF266-56D4-454C-B7AE-23A896AFCE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918ED4A-25D8-45B8-924D-12A72251033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268CCA9B-47E3-492E-8E82-1A36563C1EA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1446A00-640F-41AA-8FEE-45502434324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119689D-C7D1-4303-910D-9D90FE21C45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0CFE007-006C-43D0-9868-9FFF38D65A9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B111122-020B-4042-AC5F-7F68D08011D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1F61342-324C-4FEA-A73B-51D052A1EDB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ED17AE8-D8D8-4E8A-B8C3-0966B004280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C486EEE-41F0-411E-8D31-C5B411F77F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5801CFE-93A2-4B68-BAF4-7E4992A6085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5362D97-7F12-4606-8DA1-4CCF46C6A1A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4F2F44D-27ED-477A-B429-EE514B5A700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9A35E84-D992-40EA-8E8A-E814FCA8839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6841E92-CA4E-4707-94CE-A119ECCEABA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6281BF9-8659-4E02-8BE7-BC833D49D80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AB7BA48-72F3-40A4-BB3E-333928C053C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A871A1B-B8EB-426A-B30D-E4118D4B8A0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540B9697-F00D-4CAA-930C-5598F844B09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CE0F082-076D-4ACB-B179-CE5BD334CAF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525BBAC-E4B7-4956-9CA6-17751E40039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A885668-D8E7-4D69-BA80-9D0008F91C8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4C5F7B9-DE10-46FF-8E2B-43D46908513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0EFA272-0F45-4288-B698-37978187B8C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4F84389-511A-4E3D-9B6F-32030B1CF4F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6567E9A8-F810-498B-AA1D-F10DED39A826}"/>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213075E-3B42-4545-864F-01F4A83C9238}"/>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73D198E8-8B26-4887-904F-DE7429C9143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9137FEB7-57ED-4A7F-B461-F9D2403F3723}"/>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CA9784C9-D8C2-488C-8F2A-BD85F85FA21F}"/>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95F5728-ACBD-4E1A-A29F-8FAF5DC3253D}"/>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C7114D2C-FABD-412C-803D-97F431204F48}"/>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AD55928C-EB3B-4C65-9867-D011BE1C904E}"/>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A87F95BE-A36A-493E-BB17-7511DE36CF95}"/>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83F16477-B459-4D0E-BCD1-D0703B93BBE9}"/>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7F607BD7-5144-4B74-8A9B-F46289A48604}"/>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F7B480D-39B9-4EA9-BF7D-64681A7E4DF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3CBB285-8D27-42F9-BE1C-51410F9F2B2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35BC89B-3B2C-4AEC-8647-7D4ACDB95EA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AE68EF2-23B9-4F4A-AC1B-C5096C2AF32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CB0FCD8-2779-42C2-B63C-7D60B5AD973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141877</xdr:rowOff>
    </xdr:from>
    <xdr:to>
      <xdr:col>24</xdr:col>
      <xdr:colOff>114300</xdr:colOff>
      <xdr:row>62</xdr:row>
      <xdr:rowOff>72027</xdr:rowOff>
    </xdr:to>
    <xdr:sp macro="" textlink="">
      <xdr:nvSpPr>
        <xdr:cNvPr id="191" name="楕円 190">
          <a:extLst>
            <a:ext uri="{FF2B5EF4-FFF2-40B4-BE49-F238E27FC236}">
              <a16:creationId xmlns:a16="http://schemas.microsoft.com/office/drawing/2014/main" id="{C85A07E0-83C4-413A-9A5A-0969637E0D9F}"/>
            </a:ext>
          </a:extLst>
        </xdr:cNvPr>
        <xdr:cNvSpPr/>
      </xdr:nvSpPr>
      <xdr:spPr>
        <a:xfrm>
          <a:off x="45847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120304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C6AF827-1892-4B2F-A4FF-05F7431A0F5F}"/>
            </a:ext>
          </a:extLst>
        </xdr:cNvPr>
        <xdr:cNvSpPr txBox="1"/>
      </xdr:nvSpPr>
      <xdr:spPr>
        <a:xfrm>
          <a:off x="4673600"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114119</xdr:rowOff>
    </xdr:from>
    <xdr:to>
      <xdr:col>20</xdr:col>
      <xdr:colOff>38100</xdr:colOff>
      <xdr:row>62</xdr:row>
      <xdr:rowOff>44269</xdr:rowOff>
    </xdr:to>
    <xdr:sp macro="" textlink="">
      <xdr:nvSpPr>
        <xdr:cNvPr id="193" name="楕円 192">
          <a:extLst>
            <a:ext uri="{FF2B5EF4-FFF2-40B4-BE49-F238E27FC236}">
              <a16:creationId xmlns:a16="http://schemas.microsoft.com/office/drawing/2014/main" id="{296FBE45-2C6E-493B-B986-5DB359391716}"/>
            </a:ext>
          </a:extLst>
        </xdr:cNvPr>
        <xdr:cNvSpPr/>
      </xdr:nvSpPr>
      <xdr:spPr>
        <a:xfrm>
          <a:off x="3746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164919</xdr:rowOff>
    </xdr:from>
    <xdr:to>
      <xdr:col>24</xdr:col>
      <xdr:colOff>63500</xdr:colOff>
      <xdr:row>62</xdr:row>
      <xdr:rowOff>21227</xdr:rowOff>
    </xdr:to>
    <xdr:cxnSp macro="">
      <xdr:nvCxnSpPr>
        <xdr:cNvPr id="194" name="直線コネクタ 193">
          <a:extLst>
            <a:ext uri="{FF2B5EF4-FFF2-40B4-BE49-F238E27FC236}">
              <a16:creationId xmlns:a16="http://schemas.microsoft.com/office/drawing/2014/main" id="{F22F22DA-F7D3-48D9-B4B2-0646A6786FFD}"/>
            </a:ext>
          </a:extLst>
        </xdr:cNvPr>
        <xdr:cNvCxnSpPr/>
      </xdr:nvCxnSpPr>
      <xdr:spPr>
        <a:xfrm>
          <a:off x="3797300" y="1062336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89626</xdr:rowOff>
    </xdr:from>
    <xdr:to>
      <xdr:col>15</xdr:col>
      <xdr:colOff>101600</xdr:colOff>
      <xdr:row>62</xdr:row>
      <xdr:rowOff>19776</xdr:rowOff>
    </xdr:to>
    <xdr:sp macro="" textlink="">
      <xdr:nvSpPr>
        <xdr:cNvPr id="195" name="楕円 194">
          <a:extLst>
            <a:ext uri="{FF2B5EF4-FFF2-40B4-BE49-F238E27FC236}">
              <a16:creationId xmlns:a16="http://schemas.microsoft.com/office/drawing/2014/main" id="{0B78F6D5-BF29-4CD0-8EF0-97F936FA26E7}"/>
            </a:ext>
          </a:extLst>
        </xdr:cNvPr>
        <xdr:cNvSpPr/>
      </xdr:nvSpPr>
      <xdr:spPr>
        <a:xfrm>
          <a:off x="28575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140426</xdr:rowOff>
    </xdr:from>
    <xdr:to>
      <xdr:col>19</xdr:col>
      <xdr:colOff>177800</xdr:colOff>
      <xdr:row>61</xdr:row>
      <xdr:rowOff>164919</xdr:rowOff>
    </xdr:to>
    <xdr:cxnSp macro="">
      <xdr:nvCxnSpPr>
        <xdr:cNvPr id="196" name="直線コネクタ 195">
          <a:extLst>
            <a:ext uri="{FF2B5EF4-FFF2-40B4-BE49-F238E27FC236}">
              <a16:creationId xmlns:a16="http://schemas.microsoft.com/office/drawing/2014/main" id="{DD4B5A99-E110-4165-9876-DABD1FE53AD5}"/>
            </a:ext>
          </a:extLst>
        </xdr:cNvPr>
        <xdr:cNvCxnSpPr/>
      </xdr:nvCxnSpPr>
      <xdr:spPr>
        <a:xfrm>
          <a:off x="2908300" y="105988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76563</xdr:rowOff>
    </xdr:from>
    <xdr:to>
      <xdr:col>10</xdr:col>
      <xdr:colOff>165100</xdr:colOff>
      <xdr:row>62</xdr:row>
      <xdr:rowOff>6713</xdr:rowOff>
    </xdr:to>
    <xdr:sp macro="" textlink="">
      <xdr:nvSpPr>
        <xdr:cNvPr id="197" name="楕円 196">
          <a:extLst>
            <a:ext uri="{FF2B5EF4-FFF2-40B4-BE49-F238E27FC236}">
              <a16:creationId xmlns:a16="http://schemas.microsoft.com/office/drawing/2014/main" id="{5E6D94B3-E7EC-4DBE-AA04-598D7B1A7FDD}"/>
            </a:ext>
          </a:extLst>
        </xdr:cNvPr>
        <xdr:cNvSpPr/>
      </xdr:nvSpPr>
      <xdr:spPr>
        <a:xfrm>
          <a:off x="1968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127363</xdr:rowOff>
    </xdr:from>
    <xdr:to>
      <xdr:col>15</xdr:col>
      <xdr:colOff>50800</xdr:colOff>
      <xdr:row>61</xdr:row>
      <xdr:rowOff>140426</xdr:rowOff>
    </xdr:to>
    <xdr:cxnSp macro="">
      <xdr:nvCxnSpPr>
        <xdr:cNvPr id="198" name="直線コネクタ 197">
          <a:extLst>
            <a:ext uri="{FF2B5EF4-FFF2-40B4-BE49-F238E27FC236}">
              <a16:creationId xmlns:a16="http://schemas.microsoft.com/office/drawing/2014/main" id="{55434734-2D9A-4694-916A-2460B555E402}"/>
            </a:ext>
          </a:extLst>
        </xdr:cNvPr>
        <xdr:cNvCxnSpPr/>
      </xdr:nvCxnSpPr>
      <xdr:spPr>
        <a:xfrm>
          <a:off x="2019300" y="1058581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48804</xdr:rowOff>
    </xdr:from>
    <xdr:to>
      <xdr:col>6</xdr:col>
      <xdr:colOff>38100</xdr:colOff>
      <xdr:row>61</xdr:row>
      <xdr:rowOff>150404</xdr:rowOff>
    </xdr:to>
    <xdr:sp macro="" textlink="">
      <xdr:nvSpPr>
        <xdr:cNvPr id="199" name="楕円 198">
          <a:extLst>
            <a:ext uri="{FF2B5EF4-FFF2-40B4-BE49-F238E27FC236}">
              <a16:creationId xmlns:a16="http://schemas.microsoft.com/office/drawing/2014/main" id="{4FFAD90A-AB84-49BB-88D6-99E50ED042C9}"/>
            </a:ext>
          </a:extLst>
        </xdr:cNvPr>
        <xdr:cNvSpPr/>
      </xdr:nvSpPr>
      <xdr:spPr>
        <a:xfrm>
          <a:off x="1079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99604</xdr:rowOff>
    </xdr:from>
    <xdr:to>
      <xdr:col>10</xdr:col>
      <xdr:colOff>114300</xdr:colOff>
      <xdr:row>61</xdr:row>
      <xdr:rowOff>127363</xdr:rowOff>
    </xdr:to>
    <xdr:cxnSp macro="">
      <xdr:nvCxnSpPr>
        <xdr:cNvPr id="200" name="直線コネクタ 199">
          <a:extLst>
            <a:ext uri="{FF2B5EF4-FFF2-40B4-BE49-F238E27FC236}">
              <a16:creationId xmlns:a16="http://schemas.microsoft.com/office/drawing/2014/main" id="{685FF8AD-73AF-4B73-9577-607211A535B5}"/>
            </a:ext>
          </a:extLst>
        </xdr:cNvPr>
        <xdr:cNvCxnSpPr/>
      </xdr:nvCxnSpPr>
      <xdr:spPr>
        <a:xfrm>
          <a:off x="1130300" y="1055805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BA664E6-566B-4822-9640-38A64D108744}"/>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C2D3EA7-5FF7-40D1-B7E0-BCFF4E3EA6FF}"/>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1DC5A558-9FFC-4994-B801-D25916D6AC72}"/>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9A87CDE2-2934-4A9D-8AE7-D9238193F0BF}"/>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35396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276EF6A2-08D0-4D8A-B6DB-9FB8FD8E84B0}"/>
            </a:ext>
          </a:extLst>
        </xdr:cNvPr>
        <xdr:cNvSpPr txBox="1"/>
      </xdr:nvSpPr>
      <xdr:spPr>
        <a:xfrm>
          <a:off x="35820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10903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20BE8A5-1A53-41D1-9E65-2C8893B60C7D}"/>
            </a:ext>
          </a:extLst>
        </xdr:cNvPr>
        <xdr:cNvSpPr txBox="1"/>
      </xdr:nvSpPr>
      <xdr:spPr>
        <a:xfrm>
          <a:off x="2705744"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169290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BD56A4E-88FF-4BE5-8DA5-1B0834CBF549}"/>
            </a:ext>
          </a:extLst>
        </xdr:cNvPr>
        <xdr:cNvSpPr txBox="1"/>
      </xdr:nvSpPr>
      <xdr:spPr>
        <a:xfrm>
          <a:off x="1816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D961BBBA-936D-4F92-8B15-B4243BC19B3D}"/>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3C39D4F-3F7D-4C55-82E6-8E09A3DF35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7FB2428-87AE-4BE9-9032-0D006DBF324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716B32F-9C43-41DF-B1ED-92CAFCC05AC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248B615-CE48-475C-AAD4-023E99CD143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D4D771C-C5BE-4DEC-9CFD-29EF8433567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B4187A7-014E-4A4A-9959-A108FFBC53C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8B4B803-7DBF-4CE3-BD6E-1C1E06B8909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DC00D191-91EB-48DD-9BA3-D64C56030CA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FCFEDFF-5C30-4C86-9C99-E5124C30B19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AC7ABB2-7CC7-4943-A4C1-64F6E810558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E31E0A4-95CC-4D66-A2A3-5463F37B588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8F6BF5A-B73E-4834-9173-1310044A768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E4CB8F5-381E-4327-BB37-9227402CA41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B8C08704-B205-4407-8C45-2AAAF68FEE2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041960C-BFE9-4DFC-B2F1-134E80CCBE1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EF0FCA4F-E891-4DDF-A327-104966DEC8B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22617F5-2B07-4D49-9822-214287BB64D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AFAB5F91-5479-4CA2-9A38-8C821FB1027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70368F3-FBC0-495B-BE83-F170AFA874B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DFD6CEE-A498-4C9D-B8B5-3E58F69F15F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70A7731-619B-42DB-BF3D-3A77E612A5A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A417330-46AA-49FF-AFC0-2A18C21C216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09AA7AC-25A0-43FA-821D-548D7AEFF8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33E929DE-28FA-4DA2-9B6D-60BE2C1EFD7B}"/>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1269C25-8614-4842-978F-BFE84B4E984C}"/>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BF539DE5-9314-4B14-869E-7EF1707B8CA6}"/>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B3290DF-BE41-4368-9172-5FA3FA4AC009}"/>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3151142E-25F3-4B4F-9083-B5BDA8830834}"/>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4EE7884-F1ED-404A-919B-62F149DD18DD}"/>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635AD3B-E248-4419-94AE-F9F3EE9DF6CE}"/>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88FB2AEB-D538-487B-BD8A-73C13A2173F8}"/>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12597810-BD0C-4C12-8FE5-E12D2214E899}"/>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227059FB-4B34-49F8-B72C-F570D2CD3576}"/>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B2E50EA4-9F3D-4868-97E4-87C5568CEB7E}"/>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21E23B7-B322-4BEB-8697-C64BD24FDC7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24C6C47-9CB9-427F-B818-D1E0B772AC4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5FE422B-D6E5-430A-850C-E42C5CA4BE2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5BA114C-41EC-4EC7-9637-362B1DC17F8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E1DF2D9-D7F2-49A5-80B4-BAE91B82061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63351</xdr:rowOff>
    </xdr:from>
    <xdr:to>
      <xdr:col>55</xdr:col>
      <xdr:colOff>50800</xdr:colOff>
      <xdr:row>61</xdr:row>
      <xdr:rowOff>164951</xdr:rowOff>
    </xdr:to>
    <xdr:sp macro="" textlink="">
      <xdr:nvSpPr>
        <xdr:cNvPr id="248" name="楕円 247">
          <a:extLst>
            <a:ext uri="{FF2B5EF4-FFF2-40B4-BE49-F238E27FC236}">
              <a16:creationId xmlns:a16="http://schemas.microsoft.com/office/drawing/2014/main" id="{D3784490-212E-4876-84E0-9A2CE0EC6B75}"/>
            </a:ext>
          </a:extLst>
        </xdr:cNvPr>
        <xdr:cNvSpPr/>
      </xdr:nvSpPr>
      <xdr:spPr>
        <a:xfrm>
          <a:off x="10426700" y="1052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86228</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273A3FB1-88BA-4E83-B6CF-87F2AD2A0954}"/>
            </a:ext>
          </a:extLst>
        </xdr:cNvPr>
        <xdr:cNvSpPr txBox="1"/>
      </xdr:nvSpPr>
      <xdr:spPr>
        <a:xfrm>
          <a:off x="10515600" y="103732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75318</xdr:rowOff>
    </xdr:from>
    <xdr:to>
      <xdr:col>50</xdr:col>
      <xdr:colOff>165100</xdr:colOff>
      <xdr:row>62</xdr:row>
      <xdr:rowOff>5468</xdr:rowOff>
    </xdr:to>
    <xdr:sp macro="" textlink="">
      <xdr:nvSpPr>
        <xdr:cNvPr id="250" name="楕円 249">
          <a:extLst>
            <a:ext uri="{FF2B5EF4-FFF2-40B4-BE49-F238E27FC236}">
              <a16:creationId xmlns:a16="http://schemas.microsoft.com/office/drawing/2014/main" id="{C44BC4AF-8449-47D0-9FAF-B8240A1B30BD}"/>
            </a:ext>
          </a:extLst>
        </xdr:cNvPr>
        <xdr:cNvSpPr/>
      </xdr:nvSpPr>
      <xdr:spPr>
        <a:xfrm>
          <a:off x="9588500" y="1053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114151</xdr:rowOff>
    </xdr:from>
    <xdr:to>
      <xdr:col>55</xdr:col>
      <xdr:colOff>0</xdr:colOff>
      <xdr:row>61</xdr:row>
      <xdr:rowOff>126118</xdr:rowOff>
    </xdr:to>
    <xdr:cxnSp macro="">
      <xdr:nvCxnSpPr>
        <xdr:cNvPr id="251" name="直線コネクタ 250">
          <a:extLst>
            <a:ext uri="{FF2B5EF4-FFF2-40B4-BE49-F238E27FC236}">
              <a16:creationId xmlns:a16="http://schemas.microsoft.com/office/drawing/2014/main" id="{B5FBF075-4B67-4878-963D-E97BC85FFA70}"/>
            </a:ext>
          </a:extLst>
        </xdr:cNvPr>
        <xdr:cNvCxnSpPr/>
      </xdr:nvCxnSpPr>
      <xdr:spPr>
        <a:xfrm flipV="1">
          <a:off x="9639300" y="10572601"/>
          <a:ext cx="838200" cy="1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82751</xdr:rowOff>
    </xdr:from>
    <xdr:to>
      <xdr:col>46</xdr:col>
      <xdr:colOff>38100</xdr:colOff>
      <xdr:row>62</xdr:row>
      <xdr:rowOff>12901</xdr:rowOff>
    </xdr:to>
    <xdr:sp macro="" textlink="">
      <xdr:nvSpPr>
        <xdr:cNvPr id="252" name="楕円 251">
          <a:extLst>
            <a:ext uri="{FF2B5EF4-FFF2-40B4-BE49-F238E27FC236}">
              <a16:creationId xmlns:a16="http://schemas.microsoft.com/office/drawing/2014/main" id="{7D941AB8-CC56-4DC2-8BD9-5282E63B75E4}"/>
            </a:ext>
          </a:extLst>
        </xdr:cNvPr>
        <xdr:cNvSpPr/>
      </xdr:nvSpPr>
      <xdr:spPr>
        <a:xfrm>
          <a:off x="8699500" y="1054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126118</xdr:rowOff>
    </xdr:from>
    <xdr:to>
      <xdr:col>50</xdr:col>
      <xdr:colOff>114300</xdr:colOff>
      <xdr:row>61</xdr:row>
      <xdr:rowOff>133551</xdr:rowOff>
    </xdr:to>
    <xdr:cxnSp macro="">
      <xdr:nvCxnSpPr>
        <xdr:cNvPr id="253" name="直線コネクタ 252">
          <a:extLst>
            <a:ext uri="{FF2B5EF4-FFF2-40B4-BE49-F238E27FC236}">
              <a16:creationId xmlns:a16="http://schemas.microsoft.com/office/drawing/2014/main" id="{27A63826-706A-44A2-B5C9-B5482D20833B}"/>
            </a:ext>
          </a:extLst>
        </xdr:cNvPr>
        <xdr:cNvCxnSpPr/>
      </xdr:nvCxnSpPr>
      <xdr:spPr>
        <a:xfrm flipV="1">
          <a:off x="8750300" y="10584568"/>
          <a:ext cx="889000" cy="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48174</xdr:rowOff>
    </xdr:from>
    <xdr:to>
      <xdr:col>41</xdr:col>
      <xdr:colOff>101600</xdr:colOff>
      <xdr:row>61</xdr:row>
      <xdr:rowOff>149774</xdr:rowOff>
    </xdr:to>
    <xdr:sp macro="" textlink="">
      <xdr:nvSpPr>
        <xdr:cNvPr id="254" name="楕円 253">
          <a:extLst>
            <a:ext uri="{FF2B5EF4-FFF2-40B4-BE49-F238E27FC236}">
              <a16:creationId xmlns:a16="http://schemas.microsoft.com/office/drawing/2014/main" id="{AB7E7616-CFD4-4D90-A45A-D0C9D37A1699}"/>
            </a:ext>
          </a:extLst>
        </xdr:cNvPr>
        <xdr:cNvSpPr/>
      </xdr:nvSpPr>
      <xdr:spPr>
        <a:xfrm>
          <a:off x="7810500" y="1050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98974</xdr:rowOff>
    </xdr:from>
    <xdr:to>
      <xdr:col>45</xdr:col>
      <xdr:colOff>177800</xdr:colOff>
      <xdr:row>61</xdr:row>
      <xdr:rowOff>133551</xdr:rowOff>
    </xdr:to>
    <xdr:cxnSp macro="">
      <xdr:nvCxnSpPr>
        <xdr:cNvPr id="255" name="直線コネクタ 254">
          <a:extLst>
            <a:ext uri="{FF2B5EF4-FFF2-40B4-BE49-F238E27FC236}">
              <a16:creationId xmlns:a16="http://schemas.microsoft.com/office/drawing/2014/main" id="{7BAEF439-5116-43FD-BBFC-1CBB7297542C}"/>
            </a:ext>
          </a:extLst>
        </xdr:cNvPr>
        <xdr:cNvCxnSpPr/>
      </xdr:nvCxnSpPr>
      <xdr:spPr>
        <a:xfrm>
          <a:off x="7861300" y="10557424"/>
          <a:ext cx="889000" cy="3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63371</xdr:rowOff>
    </xdr:from>
    <xdr:to>
      <xdr:col>36</xdr:col>
      <xdr:colOff>165100</xdr:colOff>
      <xdr:row>61</xdr:row>
      <xdr:rowOff>164971</xdr:rowOff>
    </xdr:to>
    <xdr:sp macro="" textlink="">
      <xdr:nvSpPr>
        <xdr:cNvPr id="256" name="楕円 255">
          <a:extLst>
            <a:ext uri="{FF2B5EF4-FFF2-40B4-BE49-F238E27FC236}">
              <a16:creationId xmlns:a16="http://schemas.microsoft.com/office/drawing/2014/main" id="{65CF63FD-E33A-4E40-AA22-ED38B246C24C}"/>
            </a:ext>
          </a:extLst>
        </xdr:cNvPr>
        <xdr:cNvSpPr/>
      </xdr:nvSpPr>
      <xdr:spPr>
        <a:xfrm>
          <a:off x="6921500" y="1052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98974</xdr:rowOff>
    </xdr:from>
    <xdr:to>
      <xdr:col>41</xdr:col>
      <xdr:colOff>50800</xdr:colOff>
      <xdr:row>61</xdr:row>
      <xdr:rowOff>114171</xdr:rowOff>
    </xdr:to>
    <xdr:cxnSp macro="">
      <xdr:nvCxnSpPr>
        <xdr:cNvPr id="257" name="直線コネクタ 256">
          <a:extLst>
            <a:ext uri="{FF2B5EF4-FFF2-40B4-BE49-F238E27FC236}">
              <a16:creationId xmlns:a16="http://schemas.microsoft.com/office/drawing/2014/main" id="{8BBFF937-67A9-4F47-A343-885809DA02D6}"/>
            </a:ext>
          </a:extLst>
        </xdr:cNvPr>
        <xdr:cNvCxnSpPr/>
      </xdr:nvCxnSpPr>
      <xdr:spPr>
        <a:xfrm flipV="1">
          <a:off x="6972300" y="10557424"/>
          <a:ext cx="889000" cy="1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ACC1983F-031F-4645-965E-11B4D85319BA}"/>
            </a:ext>
          </a:extLst>
        </xdr:cNvPr>
        <xdr:cNvSpPr txBox="1"/>
      </xdr:nvSpPr>
      <xdr:spPr>
        <a:xfrm>
          <a:off x="9327095" y="1085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0841B85-4C28-45F1-9E9C-A26F01257349}"/>
            </a:ext>
          </a:extLst>
        </xdr:cNvPr>
        <xdr:cNvSpPr txBox="1"/>
      </xdr:nvSpPr>
      <xdr:spPr>
        <a:xfrm>
          <a:off x="8450795" y="1086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1B24E39-5FAB-431A-A5A5-C03A9B4C7B62}"/>
            </a:ext>
          </a:extLst>
        </xdr:cNvPr>
        <xdr:cNvSpPr txBox="1"/>
      </xdr:nvSpPr>
      <xdr:spPr>
        <a:xfrm>
          <a:off x="7561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84C39EA-3FF0-4F61-A052-95A87007EC8F}"/>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21995</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462DE9A2-9BC1-4B0D-A569-596CD0C253E5}"/>
            </a:ext>
          </a:extLst>
        </xdr:cNvPr>
        <xdr:cNvSpPr txBox="1"/>
      </xdr:nvSpPr>
      <xdr:spPr>
        <a:xfrm>
          <a:off x="9281505" y="103089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29428</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3834F929-DFD4-432E-A071-D8D682413FA6}"/>
            </a:ext>
          </a:extLst>
        </xdr:cNvPr>
        <xdr:cNvSpPr txBox="1"/>
      </xdr:nvSpPr>
      <xdr:spPr>
        <a:xfrm>
          <a:off x="8405205" y="103164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166301</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ADD0594F-92E0-4579-8B63-869EF2E71544}"/>
            </a:ext>
          </a:extLst>
        </xdr:cNvPr>
        <xdr:cNvSpPr txBox="1"/>
      </xdr:nvSpPr>
      <xdr:spPr>
        <a:xfrm>
          <a:off x="7516205" y="102818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10048</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28EEE666-6981-4A3B-B7CB-21D06F8B2F01}"/>
            </a:ext>
          </a:extLst>
        </xdr:cNvPr>
        <xdr:cNvSpPr txBox="1"/>
      </xdr:nvSpPr>
      <xdr:spPr>
        <a:xfrm>
          <a:off x="6627205" y="102970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56EDF82-1F1D-4A98-8EA4-1934E3027EB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FE60EFC-5FF5-475C-B7AF-45652EE8DF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D414AC3-8316-47A3-89D9-64282B8DC9D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AB7EC5E-2B90-4E9C-9A4E-7341FB6FF79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324756A-6D71-48FD-8C69-1422BCDA62A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1938979-0EE6-41EC-ACCA-6DD4124ACB4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526FF40-E476-4AF0-AEB3-ACBB435C6F6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9728C5D-7C15-4C76-BC6D-8A53FCF1B74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67DDD3B-D831-435A-9643-7A186F23F06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0332A27-ABBE-4DD3-B632-F3E52DF86AA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7EA57B2-ABAA-4F22-8694-C14ED6A5266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8A1AB1C-779F-4F09-B58B-128435B9857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84317881-A868-4CE7-B7EC-96790814267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18F990D-B928-4A43-8103-99D058F50A3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5AFA48F-1515-4383-9871-6C7A225D93B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47D1F3B-A05A-459B-9A2B-894532FC11F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207AE7E-9EAE-4508-88CA-2E09C142B10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C3A3B40-911F-4FAD-85E1-EADEF152D03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E4CFE5E-E37E-4BC7-AD13-02E9BC67E7B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6BE7BDB-30A8-4A7F-A66F-70CBB7A542F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D3B2629-F300-4E91-9A96-147D3E77130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AEBDA6B-CF62-4799-B120-C6525FB860B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0929B28-A63E-4FC2-A9BF-50B2DA8EB88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A33D47C-3A18-4129-A752-56A271A0BCE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564C356C-663E-41E4-B39C-07334C1CC00F}"/>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779BDAE-0F31-4864-A56B-45962EF8284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FDFA7AE-E7E8-48ED-8F7A-0000396038E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CA5F7A7-6EF2-4D03-8C2C-CB3E674EC2B6}"/>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0A23B36-19BF-4A21-AFB7-F93BA37673CE}"/>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DC19F71-CD92-47E5-8E1B-726C55879102}"/>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F02E08C3-23EC-42CC-A3CD-B1B96FEECEDD}"/>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F6CD6F14-4A9A-40C4-A011-ACB4E741C08B}"/>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4E3BDAB8-E0F9-4447-B637-A80ED9A0386C}"/>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1BDFC364-BBC1-4A45-9940-ECEBB3019017}"/>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E290CCAD-0965-4A56-825B-1027B5E8AD9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21A1489-0278-47D3-A8BE-E4D32A2377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64FA94E-E7E2-433E-BAEE-12B266DA589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2C373BD-45B5-4189-92CB-F3E1AA0DAD8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658CB42-FEDA-4FFB-9962-7DCAC93F192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B30E786-2E63-4468-9399-A3D3810B875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48261</xdr:rowOff>
    </xdr:from>
    <xdr:to>
      <xdr:col>24</xdr:col>
      <xdr:colOff>114300</xdr:colOff>
      <xdr:row>81</xdr:row>
      <xdr:rowOff>149861</xdr:rowOff>
    </xdr:to>
    <xdr:sp macro="" textlink="">
      <xdr:nvSpPr>
        <xdr:cNvPr id="306" name="楕円 305">
          <a:extLst>
            <a:ext uri="{FF2B5EF4-FFF2-40B4-BE49-F238E27FC236}">
              <a16:creationId xmlns:a16="http://schemas.microsoft.com/office/drawing/2014/main" id="{84864976-F297-4353-A259-34CBA79197A4}"/>
            </a:ext>
          </a:extLst>
        </xdr:cNvPr>
        <xdr:cNvSpPr/>
      </xdr:nvSpPr>
      <xdr:spPr>
        <a:xfrm>
          <a:off x="45847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71138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C1401C01-2677-4759-8967-03365F3A9A57}"/>
            </a:ext>
          </a:extLst>
        </xdr:cNvPr>
        <xdr:cNvSpPr txBox="1"/>
      </xdr:nvSpPr>
      <xdr:spPr>
        <a:xfrm>
          <a:off x="4673600"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113030</xdr:rowOff>
    </xdr:from>
    <xdr:to>
      <xdr:col>20</xdr:col>
      <xdr:colOff>38100</xdr:colOff>
      <xdr:row>82</xdr:row>
      <xdr:rowOff>43180</xdr:rowOff>
    </xdr:to>
    <xdr:sp macro="" textlink="">
      <xdr:nvSpPr>
        <xdr:cNvPr id="308" name="楕円 307">
          <a:extLst>
            <a:ext uri="{FF2B5EF4-FFF2-40B4-BE49-F238E27FC236}">
              <a16:creationId xmlns:a16="http://schemas.microsoft.com/office/drawing/2014/main" id="{D689B0C9-D1F3-460C-B14D-9C674DEDE6B0}"/>
            </a:ext>
          </a:extLst>
        </xdr:cNvPr>
        <xdr:cNvSpPr/>
      </xdr:nvSpPr>
      <xdr:spPr>
        <a:xfrm>
          <a:off x="3746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99061</xdr:rowOff>
    </xdr:from>
    <xdr:to>
      <xdr:col>24</xdr:col>
      <xdr:colOff>63500</xdr:colOff>
      <xdr:row>81</xdr:row>
      <xdr:rowOff>163830</xdr:rowOff>
    </xdr:to>
    <xdr:cxnSp macro="">
      <xdr:nvCxnSpPr>
        <xdr:cNvPr id="309" name="直線コネクタ 308">
          <a:extLst>
            <a:ext uri="{FF2B5EF4-FFF2-40B4-BE49-F238E27FC236}">
              <a16:creationId xmlns:a16="http://schemas.microsoft.com/office/drawing/2014/main" id="{CAF29A94-95E9-4CF8-BE0B-F7825ACD90DE}"/>
            </a:ext>
          </a:extLst>
        </xdr:cNvPr>
        <xdr:cNvCxnSpPr/>
      </xdr:nvCxnSpPr>
      <xdr:spPr>
        <a:xfrm flipV="1">
          <a:off x="3797300" y="13986511"/>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6350</xdr:rowOff>
    </xdr:from>
    <xdr:to>
      <xdr:col>15</xdr:col>
      <xdr:colOff>101600</xdr:colOff>
      <xdr:row>82</xdr:row>
      <xdr:rowOff>107950</xdr:rowOff>
    </xdr:to>
    <xdr:sp macro="" textlink="">
      <xdr:nvSpPr>
        <xdr:cNvPr id="310" name="楕円 309">
          <a:extLst>
            <a:ext uri="{FF2B5EF4-FFF2-40B4-BE49-F238E27FC236}">
              <a16:creationId xmlns:a16="http://schemas.microsoft.com/office/drawing/2014/main" id="{9B8CA33B-717F-4A4B-ACC7-A1FBD217F9C1}"/>
            </a:ext>
          </a:extLst>
        </xdr:cNvPr>
        <xdr:cNvSpPr/>
      </xdr:nvSpPr>
      <xdr:spPr>
        <a:xfrm>
          <a:off x="2857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163830</xdr:rowOff>
    </xdr:from>
    <xdr:to>
      <xdr:col>19</xdr:col>
      <xdr:colOff>177800</xdr:colOff>
      <xdr:row>82</xdr:row>
      <xdr:rowOff>57150</xdr:rowOff>
    </xdr:to>
    <xdr:cxnSp macro="">
      <xdr:nvCxnSpPr>
        <xdr:cNvPr id="311" name="直線コネクタ 310">
          <a:extLst>
            <a:ext uri="{FF2B5EF4-FFF2-40B4-BE49-F238E27FC236}">
              <a16:creationId xmlns:a16="http://schemas.microsoft.com/office/drawing/2014/main" id="{8F3C0DE9-706F-4024-ADF9-92605B992DD4}"/>
            </a:ext>
          </a:extLst>
        </xdr:cNvPr>
        <xdr:cNvCxnSpPr/>
      </xdr:nvCxnSpPr>
      <xdr:spPr>
        <a:xfrm flipV="1">
          <a:off x="2908300" y="140512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12064</xdr:rowOff>
    </xdr:from>
    <xdr:to>
      <xdr:col>10</xdr:col>
      <xdr:colOff>165100</xdr:colOff>
      <xdr:row>82</xdr:row>
      <xdr:rowOff>113664</xdr:rowOff>
    </xdr:to>
    <xdr:sp macro="" textlink="">
      <xdr:nvSpPr>
        <xdr:cNvPr id="312" name="楕円 311">
          <a:extLst>
            <a:ext uri="{FF2B5EF4-FFF2-40B4-BE49-F238E27FC236}">
              <a16:creationId xmlns:a16="http://schemas.microsoft.com/office/drawing/2014/main" id="{C74A975D-570A-4E6E-A50E-0FDC90715E8B}"/>
            </a:ext>
          </a:extLst>
        </xdr:cNvPr>
        <xdr:cNvSpPr/>
      </xdr:nvSpPr>
      <xdr:spPr>
        <a:xfrm>
          <a:off x="1968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57150</xdr:rowOff>
    </xdr:from>
    <xdr:to>
      <xdr:col>15</xdr:col>
      <xdr:colOff>50800</xdr:colOff>
      <xdr:row>82</xdr:row>
      <xdr:rowOff>62864</xdr:rowOff>
    </xdr:to>
    <xdr:cxnSp macro="">
      <xdr:nvCxnSpPr>
        <xdr:cNvPr id="313" name="直線コネクタ 312">
          <a:extLst>
            <a:ext uri="{FF2B5EF4-FFF2-40B4-BE49-F238E27FC236}">
              <a16:creationId xmlns:a16="http://schemas.microsoft.com/office/drawing/2014/main" id="{5A0384ED-AB7D-4C8B-86B0-0852D63A329B}"/>
            </a:ext>
          </a:extLst>
        </xdr:cNvPr>
        <xdr:cNvCxnSpPr/>
      </xdr:nvCxnSpPr>
      <xdr:spPr>
        <a:xfrm flipV="1">
          <a:off x="2019300" y="141160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151130</xdr:rowOff>
    </xdr:from>
    <xdr:to>
      <xdr:col>6</xdr:col>
      <xdr:colOff>38100</xdr:colOff>
      <xdr:row>82</xdr:row>
      <xdr:rowOff>81280</xdr:rowOff>
    </xdr:to>
    <xdr:sp macro="" textlink="">
      <xdr:nvSpPr>
        <xdr:cNvPr id="314" name="楕円 313">
          <a:extLst>
            <a:ext uri="{FF2B5EF4-FFF2-40B4-BE49-F238E27FC236}">
              <a16:creationId xmlns:a16="http://schemas.microsoft.com/office/drawing/2014/main" id="{C86B34DE-94F5-477F-B6E4-C2FBC85697BC}"/>
            </a:ext>
          </a:extLst>
        </xdr:cNvPr>
        <xdr:cNvSpPr/>
      </xdr:nvSpPr>
      <xdr:spPr>
        <a:xfrm>
          <a:off x="1079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30480</xdr:rowOff>
    </xdr:from>
    <xdr:to>
      <xdr:col>10</xdr:col>
      <xdr:colOff>114300</xdr:colOff>
      <xdr:row>82</xdr:row>
      <xdr:rowOff>62864</xdr:rowOff>
    </xdr:to>
    <xdr:cxnSp macro="">
      <xdr:nvCxnSpPr>
        <xdr:cNvPr id="315" name="直線コネクタ 314">
          <a:extLst>
            <a:ext uri="{FF2B5EF4-FFF2-40B4-BE49-F238E27FC236}">
              <a16:creationId xmlns:a16="http://schemas.microsoft.com/office/drawing/2014/main" id="{558F02CC-A463-4C9B-A81F-46BFF18424DE}"/>
            </a:ext>
          </a:extLst>
        </xdr:cNvPr>
        <xdr:cNvCxnSpPr/>
      </xdr:nvCxnSpPr>
      <xdr:spPr>
        <a:xfrm>
          <a:off x="1130300" y="140893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D0E35F7D-D886-4C7A-A7C3-C08E93DAD651}"/>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818CA65A-DFBE-4AB1-8ECC-2B8D53B12AD9}"/>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19886C3F-5F34-4C74-A5B5-9FBC7CCCCDE8}"/>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BDE4BEAD-CCB5-4FCD-AAD5-01604915120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59707</xdr:rowOff>
    </xdr:from>
    <xdr:ext cx="405111" cy="259045"/>
    <xdr:sp macro="" textlink="">
      <xdr:nvSpPr>
        <xdr:cNvPr id="320" name="n_1mainValue【公営住宅】&#10;有形固定資産減価償却率">
          <a:extLst>
            <a:ext uri="{FF2B5EF4-FFF2-40B4-BE49-F238E27FC236}">
              <a16:creationId xmlns:a16="http://schemas.microsoft.com/office/drawing/2014/main" id="{82C462C9-8245-40B4-91A5-4610C5D9234B}"/>
            </a:ext>
          </a:extLst>
        </xdr:cNvPr>
        <xdr:cNvSpPr txBox="1"/>
      </xdr:nvSpPr>
      <xdr:spPr>
        <a:xfrm>
          <a:off x="3582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124477</xdr:rowOff>
    </xdr:from>
    <xdr:ext cx="405111" cy="259045"/>
    <xdr:sp macro="" textlink="">
      <xdr:nvSpPr>
        <xdr:cNvPr id="321" name="n_2mainValue【公営住宅】&#10;有形固定資産減価償却率">
          <a:extLst>
            <a:ext uri="{FF2B5EF4-FFF2-40B4-BE49-F238E27FC236}">
              <a16:creationId xmlns:a16="http://schemas.microsoft.com/office/drawing/2014/main" id="{1C236AB6-7D91-45A8-94A5-C8F8EC004F50}"/>
            </a:ext>
          </a:extLst>
        </xdr:cNvPr>
        <xdr:cNvSpPr txBox="1"/>
      </xdr:nvSpPr>
      <xdr:spPr>
        <a:xfrm>
          <a:off x="2705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130191</xdr:rowOff>
    </xdr:from>
    <xdr:ext cx="405111" cy="259045"/>
    <xdr:sp macro="" textlink="">
      <xdr:nvSpPr>
        <xdr:cNvPr id="322" name="n_3mainValue【公営住宅】&#10;有形固定資産減価償却率">
          <a:extLst>
            <a:ext uri="{FF2B5EF4-FFF2-40B4-BE49-F238E27FC236}">
              <a16:creationId xmlns:a16="http://schemas.microsoft.com/office/drawing/2014/main" id="{D262559B-8081-443F-8692-B6AACCE6C44E}"/>
            </a:ext>
          </a:extLst>
        </xdr:cNvPr>
        <xdr:cNvSpPr txBox="1"/>
      </xdr:nvSpPr>
      <xdr:spPr>
        <a:xfrm>
          <a:off x="1816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97807</xdr:rowOff>
    </xdr:from>
    <xdr:ext cx="405111" cy="259045"/>
    <xdr:sp macro="" textlink="">
      <xdr:nvSpPr>
        <xdr:cNvPr id="323" name="n_4mainValue【公営住宅】&#10;有形固定資産減価償却率">
          <a:extLst>
            <a:ext uri="{FF2B5EF4-FFF2-40B4-BE49-F238E27FC236}">
              <a16:creationId xmlns:a16="http://schemas.microsoft.com/office/drawing/2014/main" id="{D2250800-892A-47DE-AB69-8AC57969A583}"/>
            </a:ext>
          </a:extLst>
        </xdr:cNvPr>
        <xdr:cNvSpPr txBox="1"/>
      </xdr:nvSpPr>
      <xdr:spPr>
        <a:xfrm>
          <a:off x="927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5B0BF1D-F7A5-4063-B26D-1CDC84ADDC5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CDA64DE-CDFB-40DB-9590-3421652E25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CF07A9A-92B2-4CCA-9044-3ABDB957725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1974C74-333C-4472-B60D-61BC84027D7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69D3C13-F160-4070-9E7C-9BE2E32379F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A407D59-BE8E-400E-A7DB-1457E0E9E65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B056405-5641-4287-A23D-1C9862B0B95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2BE1FDC-12C3-4148-9BF4-C68B83952B0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8BBECBE-7D04-4885-9B52-E62C37F756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0FCBC0A-74C1-47C0-A393-B5BED8C9591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505BF0D-272F-4587-AC51-2786FCEA1C5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5A884E85-53E2-485D-A29D-3D682FB961F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924C1E7A-6A4D-415F-A268-CE947F13BF1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20D8516-A4ED-4095-A6BC-9EA998F4915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6A4123AD-F1F3-4F0F-BE6F-2642BB16C62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E34F02A9-1EE8-465E-A114-54CB0AC17924}"/>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3CD46F23-5C1E-4866-8F21-D0D163A2A12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2FBC0078-0A1D-4CF2-BD8A-3BFD87C00A7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33FD6816-292A-4CBF-8A3D-B64928FF3E9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488B1981-B73F-40DA-8234-984C2B4BA4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105065F7-22DC-4BFD-9C1F-91AF84A62D9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9AB9226D-4788-4FF4-973C-A254AD6311B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5BA9B18-897A-4953-AFF9-DA4C706A203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8FDA4AA-69B1-426B-ADD8-02600B097B5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4E891EEA-E334-41FD-A239-7DF2795E860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849E3DC6-3F20-499E-9F1D-9EF297E76529}"/>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79C1C86B-13E6-4BD4-AECB-4BBE11C1D87A}"/>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36ACC31C-B3FD-41EB-96B5-0FA8D72FF1F1}"/>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207B4945-3F68-4C79-A637-29B707702BD9}"/>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234D22C8-F28F-450F-ABC5-D336061C0531}"/>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F5FD189B-6213-4FB9-A5CD-E4700BF95E23}"/>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85E52F65-28D8-4AFE-A808-AC4FC0194F17}"/>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4025B9F8-2D7A-423F-A7AD-DC48EF9C5CCB}"/>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91636007-8952-4B2E-ADA2-1F2D31870C3C}"/>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2B1106DF-64FC-4E39-8E37-5738F47453A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18033F26-BD55-4C6E-B9AB-451D55A7F2EF}"/>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3524EFE-FFDC-4582-BFBF-11EBE72FEFC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FDE3972-55CB-4E62-B7EB-042BAA8B780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ADEE338-3C2F-4423-A59C-8F8B650D6D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1E80B92-DCE7-4F2C-89C1-8EEE1E06940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F1E6ABE-86AD-4296-A720-4C5A8C3183E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160601</xdr:rowOff>
    </xdr:from>
    <xdr:to>
      <xdr:col>55</xdr:col>
      <xdr:colOff>50800</xdr:colOff>
      <xdr:row>84</xdr:row>
      <xdr:rowOff>90751</xdr:rowOff>
    </xdr:to>
    <xdr:sp macro="" textlink="">
      <xdr:nvSpPr>
        <xdr:cNvPr id="365" name="楕円 364">
          <a:extLst>
            <a:ext uri="{FF2B5EF4-FFF2-40B4-BE49-F238E27FC236}">
              <a16:creationId xmlns:a16="http://schemas.microsoft.com/office/drawing/2014/main" id="{85B59BE0-9492-4DBD-A8F8-D47E18623603}"/>
            </a:ext>
          </a:extLst>
        </xdr:cNvPr>
        <xdr:cNvSpPr/>
      </xdr:nvSpPr>
      <xdr:spPr>
        <a:xfrm>
          <a:off x="10426700" y="1439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12028</xdr:rowOff>
    </xdr:from>
    <xdr:ext cx="469744" cy="259045"/>
    <xdr:sp macro="" textlink="">
      <xdr:nvSpPr>
        <xdr:cNvPr id="366" name="【公営住宅】&#10;一人当たり面積該当値テキスト">
          <a:extLst>
            <a:ext uri="{FF2B5EF4-FFF2-40B4-BE49-F238E27FC236}">
              <a16:creationId xmlns:a16="http://schemas.microsoft.com/office/drawing/2014/main" id="{88CB94F2-35C7-47CD-9B41-35A494355C2C}"/>
            </a:ext>
          </a:extLst>
        </xdr:cNvPr>
        <xdr:cNvSpPr txBox="1"/>
      </xdr:nvSpPr>
      <xdr:spPr>
        <a:xfrm>
          <a:off x="10515600" y="1424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23332</xdr:rowOff>
    </xdr:from>
    <xdr:to>
      <xdr:col>50</xdr:col>
      <xdr:colOff>165100</xdr:colOff>
      <xdr:row>84</xdr:row>
      <xdr:rowOff>124932</xdr:rowOff>
    </xdr:to>
    <xdr:sp macro="" textlink="">
      <xdr:nvSpPr>
        <xdr:cNvPr id="367" name="楕円 366">
          <a:extLst>
            <a:ext uri="{FF2B5EF4-FFF2-40B4-BE49-F238E27FC236}">
              <a16:creationId xmlns:a16="http://schemas.microsoft.com/office/drawing/2014/main" id="{CC27B2C6-3E1F-497D-9BFB-ED803A750717}"/>
            </a:ext>
          </a:extLst>
        </xdr:cNvPr>
        <xdr:cNvSpPr/>
      </xdr:nvSpPr>
      <xdr:spPr>
        <a:xfrm>
          <a:off x="9588500" y="144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39951</xdr:rowOff>
    </xdr:from>
    <xdr:to>
      <xdr:col>55</xdr:col>
      <xdr:colOff>0</xdr:colOff>
      <xdr:row>84</xdr:row>
      <xdr:rowOff>74132</xdr:rowOff>
    </xdr:to>
    <xdr:cxnSp macro="">
      <xdr:nvCxnSpPr>
        <xdr:cNvPr id="368" name="直線コネクタ 367">
          <a:extLst>
            <a:ext uri="{FF2B5EF4-FFF2-40B4-BE49-F238E27FC236}">
              <a16:creationId xmlns:a16="http://schemas.microsoft.com/office/drawing/2014/main" id="{A6449007-F48E-4CC3-92F1-D986F1FEEF15}"/>
            </a:ext>
          </a:extLst>
        </xdr:cNvPr>
        <xdr:cNvCxnSpPr/>
      </xdr:nvCxnSpPr>
      <xdr:spPr>
        <a:xfrm flipV="1">
          <a:off x="9639300" y="14441751"/>
          <a:ext cx="838200" cy="3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45103</xdr:rowOff>
    </xdr:from>
    <xdr:to>
      <xdr:col>46</xdr:col>
      <xdr:colOff>38100</xdr:colOff>
      <xdr:row>84</xdr:row>
      <xdr:rowOff>146703</xdr:rowOff>
    </xdr:to>
    <xdr:sp macro="" textlink="">
      <xdr:nvSpPr>
        <xdr:cNvPr id="369" name="楕円 368">
          <a:extLst>
            <a:ext uri="{FF2B5EF4-FFF2-40B4-BE49-F238E27FC236}">
              <a16:creationId xmlns:a16="http://schemas.microsoft.com/office/drawing/2014/main" id="{2A9A2430-0786-4AC5-9639-3AB2687BCB7A}"/>
            </a:ext>
          </a:extLst>
        </xdr:cNvPr>
        <xdr:cNvSpPr/>
      </xdr:nvSpPr>
      <xdr:spPr>
        <a:xfrm>
          <a:off x="8699500" y="1444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74132</xdr:rowOff>
    </xdr:from>
    <xdr:to>
      <xdr:col>50</xdr:col>
      <xdr:colOff>114300</xdr:colOff>
      <xdr:row>84</xdr:row>
      <xdr:rowOff>95903</xdr:rowOff>
    </xdr:to>
    <xdr:cxnSp macro="">
      <xdr:nvCxnSpPr>
        <xdr:cNvPr id="370" name="直線コネクタ 369">
          <a:extLst>
            <a:ext uri="{FF2B5EF4-FFF2-40B4-BE49-F238E27FC236}">
              <a16:creationId xmlns:a16="http://schemas.microsoft.com/office/drawing/2014/main" id="{4A9CA5B9-66D9-4C17-8D35-32EA043D9BFA}"/>
            </a:ext>
          </a:extLst>
        </xdr:cNvPr>
        <xdr:cNvCxnSpPr/>
      </xdr:nvCxnSpPr>
      <xdr:spPr>
        <a:xfrm flipV="1">
          <a:off x="8750300" y="1447593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9398</xdr:rowOff>
    </xdr:from>
    <xdr:to>
      <xdr:col>41</xdr:col>
      <xdr:colOff>101600</xdr:colOff>
      <xdr:row>84</xdr:row>
      <xdr:rowOff>110998</xdr:rowOff>
    </xdr:to>
    <xdr:sp macro="" textlink="">
      <xdr:nvSpPr>
        <xdr:cNvPr id="371" name="楕円 370">
          <a:extLst>
            <a:ext uri="{FF2B5EF4-FFF2-40B4-BE49-F238E27FC236}">
              <a16:creationId xmlns:a16="http://schemas.microsoft.com/office/drawing/2014/main" id="{0521C2EC-8A2A-477D-B4A3-59CF3F74124D}"/>
            </a:ext>
          </a:extLst>
        </xdr:cNvPr>
        <xdr:cNvSpPr/>
      </xdr:nvSpPr>
      <xdr:spPr>
        <a:xfrm>
          <a:off x="7810500" y="1441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60198</xdr:rowOff>
    </xdr:from>
    <xdr:to>
      <xdr:col>45</xdr:col>
      <xdr:colOff>177800</xdr:colOff>
      <xdr:row>84</xdr:row>
      <xdr:rowOff>95903</xdr:rowOff>
    </xdr:to>
    <xdr:cxnSp macro="">
      <xdr:nvCxnSpPr>
        <xdr:cNvPr id="372" name="直線コネクタ 371">
          <a:extLst>
            <a:ext uri="{FF2B5EF4-FFF2-40B4-BE49-F238E27FC236}">
              <a16:creationId xmlns:a16="http://schemas.microsoft.com/office/drawing/2014/main" id="{FAF84F47-6BB2-4D5F-B224-7AEE06DF2680}"/>
            </a:ext>
          </a:extLst>
        </xdr:cNvPr>
        <xdr:cNvCxnSpPr/>
      </xdr:nvCxnSpPr>
      <xdr:spPr>
        <a:xfrm>
          <a:off x="7861300" y="14461998"/>
          <a:ext cx="889000" cy="3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23332</xdr:rowOff>
    </xdr:from>
    <xdr:to>
      <xdr:col>36</xdr:col>
      <xdr:colOff>165100</xdr:colOff>
      <xdr:row>84</xdr:row>
      <xdr:rowOff>124932</xdr:rowOff>
    </xdr:to>
    <xdr:sp macro="" textlink="">
      <xdr:nvSpPr>
        <xdr:cNvPr id="373" name="楕円 372">
          <a:extLst>
            <a:ext uri="{FF2B5EF4-FFF2-40B4-BE49-F238E27FC236}">
              <a16:creationId xmlns:a16="http://schemas.microsoft.com/office/drawing/2014/main" id="{3B9B7699-8FE3-4C3B-A203-8204713E6A2F}"/>
            </a:ext>
          </a:extLst>
        </xdr:cNvPr>
        <xdr:cNvSpPr/>
      </xdr:nvSpPr>
      <xdr:spPr>
        <a:xfrm>
          <a:off x="6921500" y="144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60198</xdr:rowOff>
    </xdr:from>
    <xdr:to>
      <xdr:col>41</xdr:col>
      <xdr:colOff>50800</xdr:colOff>
      <xdr:row>84</xdr:row>
      <xdr:rowOff>74132</xdr:rowOff>
    </xdr:to>
    <xdr:cxnSp macro="">
      <xdr:nvCxnSpPr>
        <xdr:cNvPr id="374" name="直線コネクタ 373">
          <a:extLst>
            <a:ext uri="{FF2B5EF4-FFF2-40B4-BE49-F238E27FC236}">
              <a16:creationId xmlns:a16="http://schemas.microsoft.com/office/drawing/2014/main" id="{FA86687A-6007-438B-B282-5539C401C0AF}"/>
            </a:ext>
          </a:extLst>
        </xdr:cNvPr>
        <xdr:cNvCxnSpPr/>
      </xdr:nvCxnSpPr>
      <xdr:spPr>
        <a:xfrm flipV="1">
          <a:off x="6972300" y="14461998"/>
          <a:ext cx="8890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8F11F327-ADAC-4AB7-A63E-CF2322E3DB33}"/>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FD1DED0B-D9AA-4999-9B0F-F0229E0B0C3D}"/>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96BC1AB1-EF90-479B-A55C-CDF68B89454A}"/>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B7CA95F1-B4BD-4A3A-885A-E056C3C40DB3}"/>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141459</xdr:rowOff>
    </xdr:from>
    <xdr:ext cx="469744" cy="259045"/>
    <xdr:sp macro="" textlink="">
      <xdr:nvSpPr>
        <xdr:cNvPr id="379" name="n_1mainValue【公営住宅】&#10;一人当たり面積">
          <a:extLst>
            <a:ext uri="{FF2B5EF4-FFF2-40B4-BE49-F238E27FC236}">
              <a16:creationId xmlns:a16="http://schemas.microsoft.com/office/drawing/2014/main" id="{35C443C3-ACE2-48F8-9949-2F4446D85833}"/>
            </a:ext>
          </a:extLst>
        </xdr:cNvPr>
        <xdr:cNvSpPr txBox="1"/>
      </xdr:nvSpPr>
      <xdr:spPr>
        <a:xfrm>
          <a:off x="9391727" y="1420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163230</xdr:rowOff>
    </xdr:from>
    <xdr:ext cx="469744" cy="259045"/>
    <xdr:sp macro="" textlink="">
      <xdr:nvSpPr>
        <xdr:cNvPr id="380" name="n_2mainValue【公営住宅】&#10;一人当たり面積">
          <a:extLst>
            <a:ext uri="{FF2B5EF4-FFF2-40B4-BE49-F238E27FC236}">
              <a16:creationId xmlns:a16="http://schemas.microsoft.com/office/drawing/2014/main" id="{20E91776-6E92-4A08-A83B-36F0901A510E}"/>
            </a:ext>
          </a:extLst>
        </xdr:cNvPr>
        <xdr:cNvSpPr txBox="1"/>
      </xdr:nvSpPr>
      <xdr:spPr>
        <a:xfrm>
          <a:off x="8515427" y="14222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127525</xdr:rowOff>
    </xdr:from>
    <xdr:ext cx="469744" cy="259045"/>
    <xdr:sp macro="" textlink="">
      <xdr:nvSpPr>
        <xdr:cNvPr id="381" name="n_3mainValue【公営住宅】&#10;一人当たり面積">
          <a:extLst>
            <a:ext uri="{FF2B5EF4-FFF2-40B4-BE49-F238E27FC236}">
              <a16:creationId xmlns:a16="http://schemas.microsoft.com/office/drawing/2014/main" id="{E504BF33-7B69-4AD0-A51C-6F16530499D3}"/>
            </a:ext>
          </a:extLst>
        </xdr:cNvPr>
        <xdr:cNvSpPr txBox="1"/>
      </xdr:nvSpPr>
      <xdr:spPr>
        <a:xfrm>
          <a:off x="7626427" y="1418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141459</xdr:rowOff>
    </xdr:from>
    <xdr:ext cx="469744" cy="259045"/>
    <xdr:sp macro="" textlink="">
      <xdr:nvSpPr>
        <xdr:cNvPr id="382" name="n_4mainValue【公営住宅】&#10;一人当たり面積">
          <a:extLst>
            <a:ext uri="{FF2B5EF4-FFF2-40B4-BE49-F238E27FC236}">
              <a16:creationId xmlns:a16="http://schemas.microsoft.com/office/drawing/2014/main" id="{CF6AA79F-E4B8-446D-B99C-EAF197D47F0C}"/>
            </a:ext>
          </a:extLst>
        </xdr:cNvPr>
        <xdr:cNvSpPr txBox="1"/>
      </xdr:nvSpPr>
      <xdr:spPr>
        <a:xfrm>
          <a:off x="6737427" y="1420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433C0182-42C7-48B6-810B-B580927E681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403DB99-1920-47CC-9068-01AE128F0B1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55374EE-53FF-4A0B-80CE-665295AB888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3D822E78-7D8C-402F-9F6D-30695D4B7C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68A9D5DA-372F-4304-A6A1-A87FFD1EAFB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6D81D8E1-F573-4ACF-8F1A-04B072A97D3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7D548B5B-956D-41AC-B815-8360A72DA49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D9F8E5A-7E3A-4AD5-BC4E-8F0F7460EC4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B937C20-B825-4C35-8EE1-D7FF6877E7F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3EAC4595-7250-46A0-B0EA-E4C8205D970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3CED25B7-C2D0-4349-89E1-BCEEC760B6C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D8166B0-31F3-4694-A0F8-6C20A3F12A9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B13F95AB-2953-414B-A0C7-E6E0194235F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513C6532-72A5-45DA-ABD2-2E5688E74D7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EAA656EE-7331-4DE5-89DE-CA5D9B29A3A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E52EC083-F021-47D1-9917-0BF4DE8F06C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7DEB1FE9-B7A2-4AAB-9D1D-135116138C8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8A7E06BD-8A5B-4007-944D-0DE566D95CB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6B383BBB-0FAC-45B3-90D8-AB48FCAB665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70E27AFF-8257-48BA-AED1-3E58CDF0E39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A5DA75B1-78C1-4C79-B484-88EABA6914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8EDF2531-87E6-4B6E-93DC-6EE552AB9C4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F0612E7-D832-486E-9552-ABA7EC46B40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1C4FDBC9-0600-46B0-8F8F-59BF2CF77A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82874CE2-66F8-4ACF-A578-073812D193D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8ED610BA-E0D6-43AB-A126-11C3E0F8112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FDF8D503-4DA2-4DC3-A36E-ABBA0FAEDFD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41619A50-D9AA-4FE4-A3AE-A8A72411971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2AFFA0B-28B5-4B76-BE1F-B0212B5D722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E1F0D3FB-A379-4B0F-A83A-CB32F2BDD56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2764B8D2-E1F5-4F20-8160-1625F0D2905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D6AD954C-9670-4EA0-BDF5-E109E9C12AE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B577EDF0-3E66-47F3-960B-C3F23D870FB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44CB744E-3F87-44A2-9060-F9D5423F1F4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EB97C80F-F9E6-4DD4-AC80-173DF9B30C0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ACB8229F-BE56-4387-9793-2C37996A8CB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F802A6D4-10C2-4BD5-BEDB-3D2B369A0C7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B6CE33FD-3C3E-4406-B9A8-8C9956D9090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5B8D600E-EF1D-4C4D-B092-882CF4114EB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2C86B5B3-0C3C-4257-A25B-AF4BB594BEB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F8C230E8-DBC4-4199-A642-1106252EF09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2950E27A-9270-4983-8A55-29DD70BA783C}"/>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EFF10DD5-004E-4761-988B-1891681B98A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1893B693-2D38-41E6-8D23-AC39C9CBEF6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E3A2CAEE-388F-4AC4-A0CF-FE43D21E7AD7}"/>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0964B29C-8A19-4BD9-8B56-5DD390B9FD0F}"/>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AF324345-558B-4799-AA56-692C84F5E81C}"/>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F00B525A-8861-4E00-BC8B-DF2ECA98EA81}"/>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61ED652E-D81A-4C4D-986C-99906CAA0438}"/>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29247E9-789C-4885-BAA6-6B27921B8D56}"/>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AA276095-F6D5-4E54-B48D-95515E6C40FD}"/>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9903E504-45AC-4E5E-A225-8550C526F5A7}"/>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B423EEB-C1DF-4877-A26B-A6391269033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91D7B9F-2A23-4565-876A-C9CF4157CCD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530116C-DCDE-459E-82F9-772ACECFD72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9547155-ED13-4040-8DFC-ECA2D79D6A4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CD462E1C-9C0C-4CEF-BB03-5B290599D62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103777</xdr:rowOff>
    </xdr:from>
    <xdr:to>
      <xdr:col>85</xdr:col>
      <xdr:colOff>177800</xdr:colOff>
      <xdr:row>37</xdr:row>
      <xdr:rowOff>33927</xdr:rowOff>
    </xdr:to>
    <xdr:sp macro="" textlink="">
      <xdr:nvSpPr>
        <xdr:cNvPr id="440" name="楕円 439">
          <a:extLst>
            <a:ext uri="{FF2B5EF4-FFF2-40B4-BE49-F238E27FC236}">
              <a16:creationId xmlns:a16="http://schemas.microsoft.com/office/drawing/2014/main" id="{5353AFAA-57BD-442A-A5A6-19D3370123BF}"/>
            </a:ext>
          </a:extLst>
        </xdr:cNvPr>
        <xdr:cNvSpPr/>
      </xdr:nvSpPr>
      <xdr:spPr>
        <a:xfrm>
          <a:off x="16268700" y="6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126654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6FFA8622-1DA9-4F03-BC98-FF186CDFD448}"/>
            </a:ext>
          </a:extLst>
        </xdr:cNvPr>
        <xdr:cNvSpPr txBox="1"/>
      </xdr:nvSpPr>
      <xdr:spPr>
        <a:xfrm>
          <a:off x="16357600" y="612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92347</xdr:rowOff>
    </xdr:from>
    <xdr:to>
      <xdr:col>81</xdr:col>
      <xdr:colOff>101600</xdr:colOff>
      <xdr:row>37</xdr:row>
      <xdr:rowOff>22497</xdr:rowOff>
    </xdr:to>
    <xdr:sp macro="" textlink="">
      <xdr:nvSpPr>
        <xdr:cNvPr id="442" name="楕円 441">
          <a:extLst>
            <a:ext uri="{FF2B5EF4-FFF2-40B4-BE49-F238E27FC236}">
              <a16:creationId xmlns:a16="http://schemas.microsoft.com/office/drawing/2014/main" id="{48836665-812B-4EC6-8879-382D0502B89A}"/>
            </a:ext>
          </a:extLst>
        </xdr:cNvPr>
        <xdr:cNvSpPr/>
      </xdr:nvSpPr>
      <xdr:spPr>
        <a:xfrm>
          <a:off x="15430500" y="62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143147</xdr:rowOff>
    </xdr:from>
    <xdr:to>
      <xdr:col>85</xdr:col>
      <xdr:colOff>127000</xdr:colOff>
      <xdr:row>36</xdr:row>
      <xdr:rowOff>154577</xdr:rowOff>
    </xdr:to>
    <xdr:cxnSp macro="">
      <xdr:nvCxnSpPr>
        <xdr:cNvPr id="443" name="直線コネクタ 442">
          <a:extLst>
            <a:ext uri="{FF2B5EF4-FFF2-40B4-BE49-F238E27FC236}">
              <a16:creationId xmlns:a16="http://schemas.microsoft.com/office/drawing/2014/main" id="{E64594A0-3D50-4876-A416-F7900AC635EC}"/>
            </a:ext>
          </a:extLst>
        </xdr:cNvPr>
        <xdr:cNvCxnSpPr/>
      </xdr:nvCxnSpPr>
      <xdr:spPr>
        <a:xfrm>
          <a:off x="15481300" y="631534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46627</xdr:rowOff>
    </xdr:from>
    <xdr:to>
      <xdr:col>76</xdr:col>
      <xdr:colOff>165100</xdr:colOff>
      <xdr:row>36</xdr:row>
      <xdr:rowOff>148227</xdr:rowOff>
    </xdr:to>
    <xdr:sp macro="" textlink="">
      <xdr:nvSpPr>
        <xdr:cNvPr id="444" name="楕円 443">
          <a:extLst>
            <a:ext uri="{FF2B5EF4-FFF2-40B4-BE49-F238E27FC236}">
              <a16:creationId xmlns:a16="http://schemas.microsoft.com/office/drawing/2014/main" id="{69DD3C6A-5620-4A53-91FE-20C352489A4F}"/>
            </a:ext>
          </a:extLst>
        </xdr:cNvPr>
        <xdr:cNvSpPr/>
      </xdr:nvSpPr>
      <xdr:spPr>
        <a:xfrm>
          <a:off x="14541500" y="621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97427</xdr:rowOff>
    </xdr:from>
    <xdr:to>
      <xdr:col>81</xdr:col>
      <xdr:colOff>50800</xdr:colOff>
      <xdr:row>36</xdr:row>
      <xdr:rowOff>143147</xdr:rowOff>
    </xdr:to>
    <xdr:cxnSp macro="">
      <xdr:nvCxnSpPr>
        <xdr:cNvPr id="445" name="直線コネクタ 444">
          <a:extLst>
            <a:ext uri="{FF2B5EF4-FFF2-40B4-BE49-F238E27FC236}">
              <a16:creationId xmlns:a16="http://schemas.microsoft.com/office/drawing/2014/main" id="{B5B5D373-FD3C-4501-AD80-9485A70837D5}"/>
            </a:ext>
          </a:extLst>
        </xdr:cNvPr>
        <xdr:cNvCxnSpPr/>
      </xdr:nvCxnSpPr>
      <xdr:spPr>
        <a:xfrm>
          <a:off x="14592300" y="626962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xdr:rowOff>
    </xdr:from>
    <xdr:to>
      <xdr:col>72</xdr:col>
      <xdr:colOff>38100</xdr:colOff>
      <xdr:row>36</xdr:row>
      <xdr:rowOff>104140</xdr:rowOff>
    </xdr:to>
    <xdr:sp macro="" textlink="">
      <xdr:nvSpPr>
        <xdr:cNvPr id="446" name="楕円 445">
          <a:extLst>
            <a:ext uri="{FF2B5EF4-FFF2-40B4-BE49-F238E27FC236}">
              <a16:creationId xmlns:a16="http://schemas.microsoft.com/office/drawing/2014/main" id="{7255C827-42CE-4D8D-A463-E76839586F4B}"/>
            </a:ext>
          </a:extLst>
        </xdr:cNvPr>
        <xdr:cNvSpPr/>
      </xdr:nvSpPr>
      <xdr:spPr>
        <a:xfrm>
          <a:off x="13652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53340</xdr:rowOff>
    </xdr:from>
    <xdr:to>
      <xdr:col>76</xdr:col>
      <xdr:colOff>114300</xdr:colOff>
      <xdr:row>36</xdr:row>
      <xdr:rowOff>97427</xdr:rowOff>
    </xdr:to>
    <xdr:cxnSp macro="">
      <xdr:nvCxnSpPr>
        <xdr:cNvPr id="447" name="直線コネクタ 446">
          <a:extLst>
            <a:ext uri="{FF2B5EF4-FFF2-40B4-BE49-F238E27FC236}">
              <a16:creationId xmlns:a16="http://schemas.microsoft.com/office/drawing/2014/main" id="{F1CFDD7C-E338-4BFB-A805-AAF45D096B53}"/>
            </a:ext>
          </a:extLst>
        </xdr:cNvPr>
        <xdr:cNvCxnSpPr/>
      </xdr:nvCxnSpPr>
      <xdr:spPr>
        <a:xfrm>
          <a:off x="13703300" y="622554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136434</xdr:rowOff>
    </xdr:from>
    <xdr:to>
      <xdr:col>67</xdr:col>
      <xdr:colOff>101600</xdr:colOff>
      <xdr:row>36</xdr:row>
      <xdr:rowOff>66584</xdr:rowOff>
    </xdr:to>
    <xdr:sp macro="" textlink="">
      <xdr:nvSpPr>
        <xdr:cNvPr id="448" name="楕円 447">
          <a:extLst>
            <a:ext uri="{FF2B5EF4-FFF2-40B4-BE49-F238E27FC236}">
              <a16:creationId xmlns:a16="http://schemas.microsoft.com/office/drawing/2014/main" id="{7547802F-6DCF-4FB8-ACFA-B75001E1DA18}"/>
            </a:ext>
          </a:extLst>
        </xdr:cNvPr>
        <xdr:cNvSpPr/>
      </xdr:nvSpPr>
      <xdr:spPr>
        <a:xfrm>
          <a:off x="12763500" y="613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15784</xdr:rowOff>
    </xdr:from>
    <xdr:to>
      <xdr:col>71</xdr:col>
      <xdr:colOff>177800</xdr:colOff>
      <xdr:row>36</xdr:row>
      <xdr:rowOff>53340</xdr:rowOff>
    </xdr:to>
    <xdr:cxnSp macro="">
      <xdr:nvCxnSpPr>
        <xdr:cNvPr id="449" name="直線コネクタ 448">
          <a:extLst>
            <a:ext uri="{FF2B5EF4-FFF2-40B4-BE49-F238E27FC236}">
              <a16:creationId xmlns:a16="http://schemas.microsoft.com/office/drawing/2014/main" id="{C8A271DE-FF42-41B4-9AE8-A4CD666975CF}"/>
            </a:ext>
          </a:extLst>
        </xdr:cNvPr>
        <xdr:cNvCxnSpPr/>
      </xdr:nvCxnSpPr>
      <xdr:spPr>
        <a:xfrm>
          <a:off x="12814300" y="618798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575004BF-3783-4A83-BD61-9D188C99F0E6}"/>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C3EED8C5-1413-4CBF-8347-269855F7E7E4}"/>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8CD32B16-F844-4EC8-9EF8-0349B8BD5B73}"/>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4DFAA572-67D1-485F-B295-906777B4C78A}"/>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39024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419FCB0E-21BC-4E42-80F2-16A55D60A8E9}"/>
            </a:ext>
          </a:extLst>
        </xdr:cNvPr>
        <xdr:cNvSpPr txBox="1"/>
      </xdr:nvSpPr>
      <xdr:spPr>
        <a:xfrm>
          <a:off x="15266044" y="603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164754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E4659816-2D97-444A-8640-1201E4D6B206}"/>
            </a:ext>
          </a:extLst>
        </xdr:cNvPr>
        <xdr:cNvSpPr txBox="1"/>
      </xdr:nvSpPr>
      <xdr:spPr>
        <a:xfrm>
          <a:off x="14389744"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120667</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EFC326CE-FF29-4300-A669-D108D7B73305}"/>
            </a:ext>
          </a:extLst>
        </xdr:cNvPr>
        <xdr:cNvSpPr txBox="1"/>
      </xdr:nvSpPr>
      <xdr:spPr>
        <a:xfrm>
          <a:off x="13500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83111</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299ED184-10B9-48ED-A748-2162A85FFFBB}"/>
            </a:ext>
          </a:extLst>
        </xdr:cNvPr>
        <xdr:cNvSpPr txBox="1"/>
      </xdr:nvSpPr>
      <xdr:spPr>
        <a:xfrm>
          <a:off x="12611744" y="591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F08E4A14-B32D-4746-9D14-06B64CF507D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4930F0B7-2AF0-4C61-80ED-1368015B216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52249356-4E87-4ABF-8A33-0955D3AFF94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BECDD472-7AB9-40B8-B875-3A57CA29D76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FF831A93-1D01-4D6E-94F8-BBE989BFEDA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14427139-AA5B-4D6D-869F-FB442167460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F4011CB5-D97A-49BB-9E83-405CEFE8522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EFF6F964-6918-4F2A-854F-73AA93019D4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AE45B5AE-A15C-4B8D-8924-C7F7F1B55CE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3DF3AAD0-C597-4EC8-9D6D-099E83760EC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2D19C725-DC29-4C11-A495-D5AA0FA94A0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BCBBC79D-FA14-4755-96DC-4CBF7C8915B6}"/>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D085B67F-DCBC-4E41-90D1-E9F303F255B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EA329EF4-AEDD-4E4E-8E5F-D8E17F3DE665}"/>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3487B18E-A2B4-4746-8672-40015829680D}"/>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10EE157A-D31E-4C1F-8B07-09941F17583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56871FA4-49AC-454A-A9F1-2514EBE0F5D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A744F56C-9B62-4001-9E3E-3B5E63AEC6B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D02D3B16-1360-489B-A413-FDC636E14D3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A5534232-EAFA-4F96-B670-810EEDC8CF0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8F902CE6-D306-4023-8C11-186B63FC76A2}"/>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4C576E14-3227-44D7-BE73-2AEA324A9D93}"/>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6B94E414-9DB8-424C-8256-07DE2728B68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75A9A35D-A64F-4C93-A79A-9287D014CA4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49A68C70-5BFE-4808-92A2-E05F1185A6A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CFF29DDD-06AF-453C-9FDB-0D2DE3A3F292}"/>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AAA07A79-A305-4E18-8E9C-D7E33D35A393}"/>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D722B89F-B67C-4462-85D3-5D792ECAE01B}"/>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AB3A49EB-CB67-4749-9C65-086E543BC6C4}"/>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F27F20E4-B0E0-4DF8-BCD2-D7A6B08844A1}"/>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0358C290-6DBC-4C2A-8628-72184BB302DF}"/>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E4716F7C-A58A-4601-BBE4-12CA9B58D5F6}"/>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2BC9EA2D-C5B2-42AA-B0E2-CC432679863B}"/>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3D45E4E6-2975-4704-BE3D-A3D4E3C96AEB}"/>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BA9F5D20-2931-41A1-89E5-A14AA71EB59F}"/>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970896FC-22FB-44CE-B975-80517E90655A}"/>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D6A0A9D-8684-46D3-953E-475D57A60A2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74C8C0F3-C650-4CF3-BC44-0D279363482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4FB1DEB4-203A-4A7D-B642-9C3E85D725E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8D2D7645-EEC8-4A56-BD60-51C981A50C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F3F77F4B-3F15-4B11-BF92-49DD2B8C9A3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142966</xdr:rowOff>
    </xdr:from>
    <xdr:to>
      <xdr:col>116</xdr:col>
      <xdr:colOff>114300</xdr:colOff>
      <xdr:row>41</xdr:row>
      <xdr:rowOff>73116</xdr:rowOff>
    </xdr:to>
    <xdr:sp macro="" textlink="">
      <xdr:nvSpPr>
        <xdr:cNvPr id="499" name="楕円 498">
          <a:extLst>
            <a:ext uri="{FF2B5EF4-FFF2-40B4-BE49-F238E27FC236}">
              <a16:creationId xmlns:a16="http://schemas.microsoft.com/office/drawing/2014/main" id="{B77980DB-6CA7-4395-85B9-C4836C3A2B31}"/>
            </a:ext>
          </a:extLst>
        </xdr:cNvPr>
        <xdr:cNvSpPr/>
      </xdr:nvSpPr>
      <xdr:spPr>
        <a:xfrm>
          <a:off x="221107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121393</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623D32B2-B432-4449-8DAE-13C74B8A469E}"/>
            </a:ext>
          </a:extLst>
        </xdr:cNvPr>
        <xdr:cNvSpPr txBox="1"/>
      </xdr:nvSpPr>
      <xdr:spPr>
        <a:xfrm>
          <a:off x="22199600" y="69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149497</xdr:rowOff>
    </xdr:from>
    <xdr:to>
      <xdr:col>112</xdr:col>
      <xdr:colOff>38100</xdr:colOff>
      <xdr:row>41</xdr:row>
      <xdr:rowOff>79647</xdr:rowOff>
    </xdr:to>
    <xdr:sp macro="" textlink="">
      <xdr:nvSpPr>
        <xdr:cNvPr id="501" name="楕円 500">
          <a:extLst>
            <a:ext uri="{FF2B5EF4-FFF2-40B4-BE49-F238E27FC236}">
              <a16:creationId xmlns:a16="http://schemas.microsoft.com/office/drawing/2014/main" id="{6011761F-3BE0-4458-89BF-5BCB3473A53C}"/>
            </a:ext>
          </a:extLst>
        </xdr:cNvPr>
        <xdr:cNvSpPr/>
      </xdr:nvSpPr>
      <xdr:spPr>
        <a:xfrm>
          <a:off x="21272500" y="700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22316</xdr:rowOff>
    </xdr:from>
    <xdr:to>
      <xdr:col>116</xdr:col>
      <xdr:colOff>63500</xdr:colOff>
      <xdr:row>41</xdr:row>
      <xdr:rowOff>28847</xdr:rowOff>
    </xdr:to>
    <xdr:cxnSp macro="">
      <xdr:nvCxnSpPr>
        <xdr:cNvPr id="502" name="直線コネクタ 501">
          <a:extLst>
            <a:ext uri="{FF2B5EF4-FFF2-40B4-BE49-F238E27FC236}">
              <a16:creationId xmlns:a16="http://schemas.microsoft.com/office/drawing/2014/main" id="{E3932802-8614-4C63-880A-1AEDCF4BF764}"/>
            </a:ext>
          </a:extLst>
        </xdr:cNvPr>
        <xdr:cNvCxnSpPr/>
      </xdr:nvCxnSpPr>
      <xdr:spPr>
        <a:xfrm flipV="1">
          <a:off x="21323300" y="705176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152763</xdr:rowOff>
    </xdr:from>
    <xdr:to>
      <xdr:col>107</xdr:col>
      <xdr:colOff>101600</xdr:colOff>
      <xdr:row>41</xdr:row>
      <xdr:rowOff>82913</xdr:rowOff>
    </xdr:to>
    <xdr:sp macro="" textlink="">
      <xdr:nvSpPr>
        <xdr:cNvPr id="503" name="楕円 502">
          <a:extLst>
            <a:ext uri="{FF2B5EF4-FFF2-40B4-BE49-F238E27FC236}">
              <a16:creationId xmlns:a16="http://schemas.microsoft.com/office/drawing/2014/main" id="{2F0AF5B0-4E45-44D8-A697-2DCEE662B176}"/>
            </a:ext>
          </a:extLst>
        </xdr:cNvPr>
        <xdr:cNvSpPr/>
      </xdr:nvSpPr>
      <xdr:spPr>
        <a:xfrm>
          <a:off x="20383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28847</xdr:rowOff>
    </xdr:from>
    <xdr:to>
      <xdr:col>111</xdr:col>
      <xdr:colOff>177800</xdr:colOff>
      <xdr:row>41</xdr:row>
      <xdr:rowOff>32113</xdr:rowOff>
    </xdr:to>
    <xdr:cxnSp macro="">
      <xdr:nvCxnSpPr>
        <xdr:cNvPr id="504" name="直線コネクタ 503">
          <a:extLst>
            <a:ext uri="{FF2B5EF4-FFF2-40B4-BE49-F238E27FC236}">
              <a16:creationId xmlns:a16="http://schemas.microsoft.com/office/drawing/2014/main" id="{89A180FE-6766-42E1-8FD5-D90C0B88392D}"/>
            </a:ext>
          </a:extLst>
        </xdr:cNvPr>
        <xdr:cNvCxnSpPr/>
      </xdr:nvCxnSpPr>
      <xdr:spPr>
        <a:xfrm flipV="1">
          <a:off x="20434300" y="705829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156028</xdr:rowOff>
    </xdr:from>
    <xdr:to>
      <xdr:col>102</xdr:col>
      <xdr:colOff>165100</xdr:colOff>
      <xdr:row>41</xdr:row>
      <xdr:rowOff>86178</xdr:rowOff>
    </xdr:to>
    <xdr:sp macro="" textlink="">
      <xdr:nvSpPr>
        <xdr:cNvPr id="505" name="楕円 504">
          <a:extLst>
            <a:ext uri="{FF2B5EF4-FFF2-40B4-BE49-F238E27FC236}">
              <a16:creationId xmlns:a16="http://schemas.microsoft.com/office/drawing/2014/main" id="{4E95039E-CEC1-4B6E-929E-8B449005065F}"/>
            </a:ext>
          </a:extLst>
        </xdr:cNvPr>
        <xdr:cNvSpPr/>
      </xdr:nvSpPr>
      <xdr:spPr>
        <a:xfrm>
          <a:off x="19494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32113</xdr:rowOff>
    </xdr:from>
    <xdr:to>
      <xdr:col>107</xdr:col>
      <xdr:colOff>50800</xdr:colOff>
      <xdr:row>41</xdr:row>
      <xdr:rowOff>35378</xdr:rowOff>
    </xdr:to>
    <xdr:cxnSp macro="">
      <xdr:nvCxnSpPr>
        <xdr:cNvPr id="506" name="直線コネクタ 505">
          <a:extLst>
            <a:ext uri="{FF2B5EF4-FFF2-40B4-BE49-F238E27FC236}">
              <a16:creationId xmlns:a16="http://schemas.microsoft.com/office/drawing/2014/main" id="{0BA68ECC-51CB-4EA1-AC3B-9F0ED50BEEDB}"/>
            </a:ext>
          </a:extLst>
        </xdr:cNvPr>
        <xdr:cNvCxnSpPr/>
      </xdr:nvCxnSpPr>
      <xdr:spPr>
        <a:xfrm flipV="1">
          <a:off x="19545300" y="70615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162560</xdr:rowOff>
    </xdr:from>
    <xdr:to>
      <xdr:col>98</xdr:col>
      <xdr:colOff>38100</xdr:colOff>
      <xdr:row>41</xdr:row>
      <xdr:rowOff>92710</xdr:rowOff>
    </xdr:to>
    <xdr:sp macro="" textlink="">
      <xdr:nvSpPr>
        <xdr:cNvPr id="507" name="楕円 506">
          <a:extLst>
            <a:ext uri="{FF2B5EF4-FFF2-40B4-BE49-F238E27FC236}">
              <a16:creationId xmlns:a16="http://schemas.microsoft.com/office/drawing/2014/main" id="{2E106DB3-6E34-49AD-967A-EFDF43884202}"/>
            </a:ext>
          </a:extLst>
        </xdr:cNvPr>
        <xdr:cNvSpPr/>
      </xdr:nvSpPr>
      <xdr:spPr>
        <a:xfrm>
          <a:off x="18605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35378</xdr:rowOff>
    </xdr:from>
    <xdr:to>
      <xdr:col>102</xdr:col>
      <xdr:colOff>114300</xdr:colOff>
      <xdr:row>41</xdr:row>
      <xdr:rowOff>41910</xdr:rowOff>
    </xdr:to>
    <xdr:cxnSp macro="">
      <xdr:nvCxnSpPr>
        <xdr:cNvPr id="508" name="直線コネクタ 507">
          <a:extLst>
            <a:ext uri="{FF2B5EF4-FFF2-40B4-BE49-F238E27FC236}">
              <a16:creationId xmlns:a16="http://schemas.microsoft.com/office/drawing/2014/main" id="{80E98B0E-B745-4557-AF4D-B145E5B5C406}"/>
            </a:ext>
          </a:extLst>
        </xdr:cNvPr>
        <xdr:cNvCxnSpPr/>
      </xdr:nvCxnSpPr>
      <xdr:spPr>
        <a:xfrm flipV="1">
          <a:off x="18656300" y="706482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4215A976-6270-49B8-A789-D2E699BC3EFA}"/>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308E93AF-3AF6-4387-932E-E3B1F77FE3D6}"/>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75D89C15-5D61-4562-AFBC-3922D1667A30}"/>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D613A1EE-9F7A-4FDE-8A1C-132E6BBAD351}"/>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70774</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AF5EDDE4-E040-4D3B-A017-23EA2C845D53}"/>
            </a:ext>
          </a:extLst>
        </xdr:cNvPr>
        <xdr:cNvSpPr txBox="1"/>
      </xdr:nvSpPr>
      <xdr:spPr>
        <a:xfrm>
          <a:off x="21075727" y="710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74040</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042EB67C-255E-46A6-B903-497C7D89033A}"/>
            </a:ext>
          </a:extLst>
        </xdr:cNvPr>
        <xdr:cNvSpPr txBox="1"/>
      </xdr:nvSpPr>
      <xdr:spPr>
        <a:xfrm>
          <a:off x="20199427" y="710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77305</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67BC9BAF-2C0C-4145-916E-DFF70CEBBE9F}"/>
            </a:ext>
          </a:extLst>
        </xdr:cNvPr>
        <xdr:cNvSpPr txBox="1"/>
      </xdr:nvSpPr>
      <xdr:spPr>
        <a:xfrm>
          <a:off x="19310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83837</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EF5F9F8C-F6B7-4A29-A051-32ACC40F98F0}"/>
            </a:ext>
          </a:extLst>
        </xdr:cNvPr>
        <xdr:cNvSpPr txBox="1"/>
      </xdr:nvSpPr>
      <xdr:spPr>
        <a:xfrm>
          <a:off x="18421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7F4ECB66-D588-46D3-BAD0-2712EE0A136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10D42EF7-506D-4752-BB7E-A1CD2BA93E2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9247F13B-98F4-4FAC-8056-35DF2C14E3C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356FD2BB-423C-40F0-B701-A564D497040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9C46FBFF-58D7-4C81-A47E-EC5BEF93C5B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3B84A4C5-4129-4EB3-B16B-84690152387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96C7233D-97B2-42F5-BD4F-CFDD96DBB4B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B190C342-7096-49D8-9791-BDEE2951E31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6E675070-B0E4-409B-8006-2F222FC9511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2D5B43AB-1BC4-438A-B085-CAEC086789A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7C2E57E4-1831-4C7F-BE88-4ACA1615D06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E35E0FC9-E1B1-40FA-90B9-B850F5C94E0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05F88A68-8850-49EF-9656-6F63C3A7E86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272FDF5D-AB5B-4978-B796-526665BD407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A00468CE-2305-4A29-B798-8DB96A77CBF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901AE844-15A4-43B2-89FC-68ED532420A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E0EBE52A-23C3-4595-A4DD-2952A84D212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A3901C6B-27CA-496C-B2A0-E54378FDC25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D510E803-1F9E-47B6-B88C-B02F1E08E4E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BFB84684-80A4-43D7-8AC3-04FD351AF88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9B22536B-01E2-4C65-A7B5-4AA3117C597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7A5AAE89-FD18-4F13-BDCC-81D8FAE21E6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2F028580-3C17-42AB-A05B-D5913A19879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3FD6D80A-9203-43CA-94E4-3F36491C478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E766F8E8-263A-468F-8D8E-03B1ABE818E6}"/>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CB449F95-3D44-4DC6-8C6D-37EFB73DC97C}"/>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4894B0C3-D3F8-4DFD-9D30-B390DD27DCE4}"/>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46A762F8-AD07-4C71-9077-CC7739BADFBE}"/>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5ED90302-DEC0-4A1F-833C-2BA698ECF0D1}"/>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55837D5A-0C73-47C8-9E10-ED44010E034F}"/>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2CB535A2-46D7-4C29-85F1-277D8730534B}"/>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55710C6D-4B32-4D1F-B2EC-0B66670D04C8}"/>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A94DB1F-7C11-449F-B268-3D309FF80B51}"/>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43738473-65B4-4253-AEE5-941F1D42CEB1}"/>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B80F2101-53AB-4C9B-BFDD-85BC08CAD8CB}"/>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A529250-461B-416A-A622-845B0B6B0D9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A6AAEA0-EE25-4D31-8D99-5CC1A83970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2B5DB29F-AB7D-432A-9C99-00F8C14703C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C17984F9-DBDF-4161-A985-AD437B4AB3F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6B7BE32B-777E-4E37-8666-1F82A0D6C1D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2540</xdr:rowOff>
    </xdr:from>
    <xdr:to>
      <xdr:col>85</xdr:col>
      <xdr:colOff>177800</xdr:colOff>
      <xdr:row>63</xdr:row>
      <xdr:rowOff>104140</xdr:rowOff>
    </xdr:to>
    <xdr:sp macro="" textlink="">
      <xdr:nvSpPr>
        <xdr:cNvPr id="557" name="楕円 556">
          <a:extLst>
            <a:ext uri="{FF2B5EF4-FFF2-40B4-BE49-F238E27FC236}">
              <a16:creationId xmlns:a16="http://schemas.microsoft.com/office/drawing/2014/main" id="{B834CCDC-FD88-496E-8EF5-0542D2876449}"/>
            </a:ext>
          </a:extLst>
        </xdr:cNvPr>
        <xdr:cNvSpPr/>
      </xdr:nvSpPr>
      <xdr:spPr>
        <a:xfrm>
          <a:off x="16268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88917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08D2A109-A93F-4F93-9195-CC8601B10987}"/>
            </a:ext>
          </a:extLst>
        </xdr:cNvPr>
        <xdr:cNvSpPr txBox="1"/>
      </xdr:nvSpPr>
      <xdr:spPr>
        <a:xfrm>
          <a:off x="16357600" y="1071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160655</xdr:rowOff>
    </xdr:from>
    <xdr:to>
      <xdr:col>81</xdr:col>
      <xdr:colOff>101600</xdr:colOff>
      <xdr:row>63</xdr:row>
      <xdr:rowOff>90805</xdr:rowOff>
    </xdr:to>
    <xdr:sp macro="" textlink="">
      <xdr:nvSpPr>
        <xdr:cNvPr id="559" name="楕円 558">
          <a:extLst>
            <a:ext uri="{FF2B5EF4-FFF2-40B4-BE49-F238E27FC236}">
              <a16:creationId xmlns:a16="http://schemas.microsoft.com/office/drawing/2014/main" id="{01BE4B8F-6A7D-42A7-8354-C8C91FDE88E9}"/>
            </a:ext>
          </a:extLst>
        </xdr:cNvPr>
        <xdr:cNvSpPr/>
      </xdr:nvSpPr>
      <xdr:spPr>
        <a:xfrm>
          <a:off x="15430500" y="10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40005</xdr:rowOff>
    </xdr:from>
    <xdr:to>
      <xdr:col>85</xdr:col>
      <xdr:colOff>127000</xdr:colOff>
      <xdr:row>63</xdr:row>
      <xdr:rowOff>53340</xdr:rowOff>
    </xdr:to>
    <xdr:cxnSp macro="">
      <xdr:nvCxnSpPr>
        <xdr:cNvPr id="560" name="直線コネクタ 559">
          <a:extLst>
            <a:ext uri="{FF2B5EF4-FFF2-40B4-BE49-F238E27FC236}">
              <a16:creationId xmlns:a16="http://schemas.microsoft.com/office/drawing/2014/main" id="{65478A3B-2777-496B-BF42-4D1B6796D1BE}"/>
            </a:ext>
          </a:extLst>
        </xdr:cNvPr>
        <xdr:cNvCxnSpPr/>
      </xdr:nvCxnSpPr>
      <xdr:spPr>
        <a:xfrm>
          <a:off x="15481300" y="1084135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128270</xdr:rowOff>
    </xdr:from>
    <xdr:to>
      <xdr:col>76</xdr:col>
      <xdr:colOff>165100</xdr:colOff>
      <xdr:row>63</xdr:row>
      <xdr:rowOff>58420</xdr:rowOff>
    </xdr:to>
    <xdr:sp macro="" textlink="">
      <xdr:nvSpPr>
        <xdr:cNvPr id="561" name="楕円 560">
          <a:extLst>
            <a:ext uri="{FF2B5EF4-FFF2-40B4-BE49-F238E27FC236}">
              <a16:creationId xmlns:a16="http://schemas.microsoft.com/office/drawing/2014/main" id="{7701768D-7269-4B28-B7B7-0AB8BC0CCE5E}"/>
            </a:ext>
          </a:extLst>
        </xdr:cNvPr>
        <xdr:cNvSpPr/>
      </xdr:nvSpPr>
      <xdr:spPr>
        <a:xfrm>
          <a:off x="14541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7620</xdr:rowOff>
    </xdr:from>
    <xdr:to>
      <xdr:col>81</xdr:col>
      <xdr:colOff>50800</xdr:colOff>
      <xdr:row>63</xdr:row>
      <xdr:rowOff>40005</xdr:rowOff>
    </xdr:to>
    <xdr:cxnSp macro="">
      <xdr:nvCxnSpPr>
        <xdr:cNvPr id="562" name="直線コネクタ 561">
          <a:extLst>
            <a:ext uri="{FF2B5EF4-FFF2-40B4-BE49-F238E27FC236}">
              <a16:creationId xmlns:a16="http://schemas.microsoft.com/office/drawing/2014/main" id="{EE91F039-918D-4C08-8ECC-49D3CBC732AD}"/>
            </a:ext>
          </a:extLst>
        </xdr:cNvPr>
        <xdr:cNvCxnSpPr/>
      </xdr:nvCxnSpPr>
      <xdr:spPr>
        <a:xfrm>
          <a:off x="14592300" y="108089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95885</xdr:rowOff>
    </xdr:from>
    <xdr:to>
      <xdr:col>72</xdr:col>
      <xdr:colOff>38100</xdr:colOff>
      <xdr:row>63</xdr:row>
      <xdr:rowOff>26035</xdr:rowOff>
    </xdr:to>
    <xdr:sp macro="" textlink="">
      <xdr:nvSpPr>
        <xdr:cNvPr id="563" name="楕円 562">
          <a:extLst>
            <a:ext uri="{FF2B5EF4-FFF2-40B4-BE49-F238E27FC236}">
              <a16:creationId xmlns:a16="http://schemas.microsoft.com/office/drawing/2014/main" id="{ACF22378-9D44-4B2B-88FC-7690AE279F97}"/>
            </a:ext>
          </a:extLst>
        </xdr:cNvPr>
        <xdr:cNvSpPr/>
      </xdr:nvSpPr>
      <xdr:spPr>
        <a:xfrm>
          <a:off x="13652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146685</xdr:rowOff>
    </xdr:from>
    <xdr:to>
      <xdr:col>76</xdr:col>
      <xdr:colOff>114300</xdr:colOff>
      <xdr:row>63</xdr:row>
      <xdr:rowOff>7620</xdr:rowOff>
    </xdr:to>
    <xdr:cxnSp macro="">
      <xdr:nvCxnSpPr>
        <xdr:cNvPr id="564" name="直線コネクタ 563">
          <a:extLst>
            <a:ext uri="{FF2B5EF4-FFF2-40B4-BE49-F238E27FC236}">
              <a16:creationId xmlns:a16="http://schemas.microsoft.com/office/drawing/2014/main" id="{3E9E4E08-112C-49A4-8677-C463AC45730A}"/>
            </a:ext>
          </a:extLst>
        </xdr:cNvPr>
        <xdr:cNvCxnSpPr/>
      </xdr:nvCxnSpPr>
      <xdr:spPr>
        <a:xfrm>
          <a:off x="13703300" y="107765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63500</xdr:rowOff>
    </xdr:from>
    <xdr:to>
      <xdr:col>67</xdr:col>
      <xdr:colOff>101600</xdr:colOff>
      <xdr:row>62</xdr:row>
      <xdr:rowOff>165100</xdr:rowOff>
    </xdr:to>
    <xdr:sp macro="" textlink="">
      <xdr:nvSpPr>
        <xdr:cNvPr id="565" name="楕円 564">
          <a:extLst>
            <a:ext uri="{FF2B5EF4-FFF2-40B4-BE49-F238E27FC236}">
              <a16:creationId xmlns:a16="http://schemas.microsoft.com/office/drawing/2014/main" id="{0AFE8BD9-C180-49E1-81F0-C68A504D828F}"/>
            </a:ext>
          </a:extLst>
        </xdr:cNvPr>
        <xdr:cNvSpPr/>
      </xdr:nvSpPr>
      <xdr:spPr>
        <a:xfrm>
          <a:off x="1276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114300</xdr:rowOff>
    </xdr:from>
    <xdr:to>
      <xdr:col>71</xdr:col>
      <xdr:colOff>177800</xdr:colOff>
      <xdr:row>62</xdr:row>
      <xdr:rowOff>146685</xdr:rowOff>
    </xdr:to>
    <xdr:cxnSp macro="">
      <xdr:nvCxnSpPr>
        <xdr:cNvPr id="566" name="直線コネクタ 565">
          <a:extLst>
            <a:ext uri="{FF2B5EF4-FFF2-40B4-BE49-F238E27FC236}">
              <a16:creationId xmlns:a16="http://schemas.microsoft.com/office/drawing/2014/main" id="{61D377EA-1297-466E-B5B7-7A3E2255C37A}"/>
            </a:ext>
          </a:extLst>
        </xdr:cNvPr>
        <xdr:cNvCxnSpPr/>
      </xdr:nvCxnSpPr>
      <xdr:spPr>
        <a:xfrm>
          <a:off x="12814300" y="107442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5D52033C-3608-4FA4-BD7A-DE4831027EBE}"/>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DAE72239-98B3-4D58-A183-0D7A8F22BC11}"/>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2FA01F79-2A64-4DBE-A3E7-017F14D1A44C}"/>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18BC5D01-FEC1-4733-AF7F-7F1A4DAFA238}"/>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81932</xdr:rowOff>
    </xdr:from>
    <xdr:ext cx="405111" cy="259045"/>
    <xdr:sp macro="" textlink="">
      <xdr:nvSpPr>
        <xdr:cNvPr id="571" name="n_1mainValue【学校施設】&#10;有形固定資産減価償却率">
          <a:extLst>
            <a:ext uri="{FF2B5EF4-FFF2-40B4-BE49-F238E27FC236}">
              <a16:creationId xmlns:a16="http://schemas.microsoft.com/office/drawing/2014/main" id="{F20BDBD6-FFA4-4B84-B32E-104D692927DF}"/>
            </a:ext>
          </a:extLst>
        </xdr:cNvPr>
        <xdr:cNvSpPr txBox="1"/>
      </xdr:nvSpPr>
      <xdr:spPr>
        <a:xfrm>
          <a:off x="15266044" y="1088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49547</xdr:rowOff>
    </xdr:from>
    <xdr:ext cx="405111" cy="259045"/>
    <xdr:sp macro="" textlink="">
      <xdr:nvSpPr>
        <xdr:cNvPr id="572" name="n_2mainValue【学校施設】&#10;有形固定資産減価償却率">
          <a:extLst>
            <a:ext uri="{FF2B5EF4-FFF2-40B4-BE49-F238E27FC236}">
              <a16:creationId xmlns:a16="http://schemas.microsoft.com/office/drawing/2014/main" id="{EC586825-2423-44A7-AF95-627CBB1EE759}"/>
            </a:ext>
          </a:extLst>
        </xdr:cNvPr>
        <xdr:cNvSpPr txBox="1"/>
      </xdr:nvSpPr>
      <xdr:spPr>
        <a:xfrm>
          <a:off x="143897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17162</xdr:rowOff>
    </xdr:from>
    <xdr:ext cx="405111" cy="259045"/>
    <xdr:sp macro="" textlink="">
      <xdr:nvSpPr>
        <xdr:cNvPr id="573" name="n_3mainValue【学校施設】&#10;有形固定資産減価償却率">
          <a:extLst>
            <a:ext uri="{FF2B5EF4-FFF2-40B4-BE49-F238E27FC236}">
              <a16:creationId xmlns:a16="http://schemas.microsoft.com/office/drawing/2014/main" id="{C6856455-8DD1-4EDE-9F88-A4070A8552B1}"/>
            </a:ext>
          </a:extLst>
        </xdr:cNvPr>
        <xdr:cNvSpPr txBox="1"/>
      </xdr:nvSpPr>
      <xdr:spPr>
        <a:xfrm>
          <a:off x="13500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156227</xdr:rowOff>
    </xdr:from>
    <xdr:ext cx="405111" cy="259045"/>
    <xdr:sp macro="" textlink="">
      <xdr:nvSpPr>
        <xdr:cNvPr id="574" name="n_4mainValue【学校施設】&#10;有形固定資産減価償却率">
          <a:extLst>
            <a:ext uri="{FF2B5EF4-FFF2-40B4-BE49-F238E27FC236}">
              <a16:creationId xmlns:a16="http://schemas.microsoft.com/office/drawing/2014/main" id="{3085B738-4D88-4E53-874C-5BD2CD6D30DD}"/>
            </a:ext>
          </a:extLst>
        </xdr:cNvPr>
        <xdr:cNvSpPr txBox="1"/>
      </xdr:nvSpPr>
      <xdr:spPr>
        <a:xfrm>
          <a:off x="12611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F9ADE104-2F74-4734-908C-A6669C606E3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14931D27-C98A-469B-BF79-EBF24AF71AC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B8A716E6-A632-43FF-90F5-82ECECD7719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8FE18B3-253D-4DD8-B972-C93A99F696C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99585DB3-612A-4484-9F17-57E635C8557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67C6B5B8-87FA-4032-B71B-E1E55C4BE69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D2667DE6-B12B-4DA8-B3C7-A658DE8EDF6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5467BBA0-E0B4-42C9-8C1F-8FE5831275D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D926CA06-CC2C-43E0-8D4D-EC89E57B0A7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F6719B95-443E-41FE-9269-06C90CF9C90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5FF13FCC-AAF2-4B1F-B484-417D8AEC880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2AAA017A-6579-4D1A-AA35-3C64E54D6DD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50A99376-2055-4C37-A2C2-D3B2A79DB91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1D01EF3A-2088-4443-A4D3-467F7DD903A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72650A7B-A71F-4B1E-AAFB-AD800165BA7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AE7E65F6-C956-4D5A-8AC9-F720CF689A0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BA0F837D-4E89-4345-8782-652F8E8D82C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55C2E5EF-A52C-499A-B5B6-61EBF3C329E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144068CB-4321-4592-815F-D4BCDD5F389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9EDA7709-1165-4B14-9534-A08AE4F2277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1DE405A1-1EC5-4B62-B086-37DC3CD303F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FF5DA8AC-3B77-46D0-9DC7-A0E4F3E375D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3EFF7705-F5C2-4DBC-BE16-1500E9EE861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FB30D020-E27D-4C80-B606-6AC762630069}"/>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53DC3E02-B029-4D2C-8D3D-448F43A02743}"/>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726FF977-42D8-4D46-BEFA-EA4EDC4E48AE}"/>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C53D066F-3C91-4212-9188-37A98B84524A}"/>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DAD55140-F7B0-428F-9E07-980C5E8F72AE}"/>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1F0A3496-887E-4840-B022-2231C149AB2C}"/>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AE6F9CA0-B21F-4AD9-832F-6FB88A158D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E04573AC-B59D-4DC6-BC94-31E749C9B5ED}"/>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DF336317-A7C2-4876-9854-46DACE2C5A27}"/>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DC46E61C-ADE1-4487-B059-2D13CE44E728}"/>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0FF1E59B-9A24-4324-BE3E-4DE171418BDD}"/>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8C3304D-EF8D-4700-BC52-19311E24376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9C73658C-76CC-496D-BF29-B0440386287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6A3E285-E7FE-4CD7-939F-28EF72357C8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31C699CE-233F-4E90-A7B1-E43FE2096C3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E196C7C-61D7-42C3-BC6A-57B74D13463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71120</xdr:rowOff>
    </xdr:from>
    <xdr:to>
      <xdr:col>116</xdr:col>
      <xdr:colOff>114300</xdr:colOff>
      <xdr:row>61</xdr:row>
      <xdr:rowOff>1270</xdr:rowOff>
    </xdr:to>
    <xdr:sp macro="" textlink="">
      <xdr:nvSpPr>
        <xdr:cNvPr id="614" name="楕円 613">
          <a:extLst>
            <a:ext uri="{FF2B5EF4-FFF2-40B4-BE49-F238E27FC236}">
              <a16:creationId xmlns:a16="http://schemas.microsoft.com/office/drawing/2014/main" id="{A9641860-78EC-481F-8EB5-B3E7F1F2A5DB}"/>
            </a:ext>
          </a:extLst>
        </xdr:cNvPr>
        <xdr:cNvSpPr/>
      </xdr:nvSpPr>
      <xdr:spPr>
        <a:xfrm>
          <a:off x="221107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93997</xdr:rowOff>
    </xdr:from>
    <xdr:ext cx="469744" cy="259045"/>
    <xdr:sp macro="" textlink="">
      <xdr:nvSpPr>
        <xdr:cNvPr id="615" name="【学校施設】&#10;一人当たり面積該当値テキスト">
          <a:extLst>
            <a:ext uri="{FF2B5EF4-FFF2-40B4-BE49-F238E27FC236}">
              <a16:creationId xmlns:a16="http://schemas.microsoft.com/office/drawing/2014/main" id="{9FA1EE5C-B310-45FA-A977-110FD38F4474}"/>
            </a:ext>
          </a:extLst>
        </xdr:cNvPr>
        <xdr:cNvSpPr txBox="1"/>
      </xdr:nvSpPr>
      <xdr:spPr>
        <a:xfrm>
          <a:off x="22199600" y="1020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18542</xdr:rowOff>
    </xdr:from>
    <xdr:to>
      <xdr:col>112</xdr:col>
      <xdr:colOff>38100</xdr:colOff>
      <xdr:row>60</xdr:row>
      <xdr:rowOff>120142</xdr:rowOff>
    </xdr:to>
    <xdr:sp macro="" textlink="">
      <xdr:nvSpPr>
        <xdr:cNvPr id="616" name="楕円 615">
          <a:extLst>
            <a:ext uri="{FF2B5EF4-FFF2-40B4-BE49-F238E27FC236}">
              <a16:creationId xmlns:a16="http://schemas.microsoft.com/office/drawing/2014/main" id="{5803DBEE-889D-4420-89AC-09CC34CD90E2}"/>
            </a:ext>
          </a:extLst>
        </xdr:cNvPr>
        <xdr:cNvSpPr/>
      </xdr:nvSpPr>
      <xdr:spPr>
        <a:xfrm>
          <a:off x="21272500" y="1030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69342</xdr:rowOff>
    </xdr:from>
    <xdr:to>
      <xdr:col>116</xdr:col>
      <xdr:colOff>63500</xdr:colOff>
      <xdr:row>60</xdr:row>
      <xdr:rowOff>121920</xdr:rowOff>
    </xdr:to>
    <xdr:cxnSp macro="">
      <xdr:nvCxnSpPr>
        <xdr:cNvPr id="617" name="直線コネクタ 616">
          <a:extLst>
            <a:ext uri="{FF2B5EF4-FFF2-40B4-BE49-F238E27FC236}">
              <a16:creationId xmlns:a16="http://schemas.microsoft.com/office/drawing/2014/main" id="{D1D68550-8A69-4919-B4AF-D119E4BD7FE1}"/>
            </a:ext>
          </a:extLst>
        </xdr:cNvPr>
        <xdr:cNvCxnSpPr/>
      </xdr:nvCxnSpPr>
      <xdr:spPr>
        <a:xfrm>
          <a:off x="21323300" y="10356342"/>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27495</xdr:rowOff>
    </xdr:from>
    <xdr:to>
      <xdr:col>107</xdr:col>
      <xdr:colOff>101600</xdr:colOff>
      <xdr:row>60</xdr:row>
      <xdr:rowOff>129095</xdr:rowOff>
    </xdr:to>
    <xdr:sp macro="" textlink="">
      <xdr:nvSpPr>
        <xdr:cNvPr id="618" name="楕円 617">
          <a:extLst>
            <a:ext uri="{FF2B5EF4-FFF2-40B4-BE49-F238E27FC236}">
              <a16:creationId xmlns:a16="http://schemas.microsoft.com/office/drawing/2014/main" id="{AFB17541-6534-4183-8B06-2E35CABCE55E}"/>
            </a:ext>
          </a:extLst>
        </xdr:cNvPr>
        <xdr:cNvSpPr/>
      </xdr:nvSpPr>
      <xdr:spPr>
        <a:xfrm>
          <a:off x="20383500" y="1031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69342</xdr:rowOff>
    </xdr:from>
    <xdr:to>
      <xdr:col>111</xdr:col>
      <xdr:colOff>177800</xdr:colOff>
      <xdr:row>60</xdr:row>
      <xdr:rowOff>78295</xdr:rowOff>
    </xdr:to>
    <xdr:cxnSp macro="">
      <xdr:nvCxnSpPr>
        <xdr:cNvPr id="619" name="直線コネクタ 618">
          <a:extLst>
            <a:ext uri="{FF2B5EF4-FFF2-40B4-BE49-F238E27FC236}">
              <a16:creationId xmlns:a16="http://schemas.microsoft.com/office/drawing/2014/main" id="{BB9F23C5-872C-4D7D-94DB-D3E9E2FA4046}"/>
            </a:ext>
          </a:extLst>
        </xdr:cNvPr>
        <xdr:cNvCxnSpPr/>
      </xdr:nvCxnSpPr>
      <xdr:spPr>
        <a:xfrm flipV="1">
          <a:off x="20434300" y="10356342"/>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37592</xdr:rowOff>
    </xdr:from>
    <xdr:to>
      <xdr:col>102</xdr:col>
      <xdr:colOff>165100</xdr:colOff>
      <xdr:row>60</xdr:row>
      <xdr:rowOff>139192</xdr:rowOff>
    </xdr:to>
    <xdr:sp macro="" textlink="">
      <xdr:nvSpPr>
        <xdr:cNvPr id="620" name="楕円 619">
          <a:extLst>
            <a:ext uri="{FF2B5EF4-FFF2-40B4-BE49-F238E27FC236}">
              <a16:creationId xmlns:a16="http://schemas.microsoft.com/office/drawing/2014/main" id="{6E1A305C-F1B0-48BC-89A7-1271574CD879}"/>
            </a:ext>
          </a:extLst>
        </xdr:cNvPr>
        <xdr:cNvSpPr/>
      </xdr:nvSpPr>
      <xdr:spPr>
        <a:xfrm>
          <a:off x="19494500" y="1032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78295</xdr:rowOff>
    </xdr:from>
    <xdr:to>
      <xdr:col>107</xdr:col>
      <xdr:colOff>50800</xdr:colOff>
      <xdr:row>60</xdr:row>
      <xdr:rowOff>88392</xdr:rowOff>
    </xdr:to>
    <xdr:cxnSp macro="">
      <xdr:nvCxnSpPr>
        <xdr:cNvPr id="621" name="直線コネクタ 620">
          <a:extLst>
            <a:ext uri="{FF2B5EF4-FFF2-40B4-BE49-F238E27FC236}">
              <a16:creationId xmlns:a16="http://schemas.microsoft.com/office/drawing/2014/main" id="{8EC7500F-5BEF-4951-9F0C-5780D0A16669}"/>
            </a:ext>
          </a:extLst>
        </xdr:cNvPr>
        <xdr:cNvCxnSpPr/>
      </xdr:nvCxnSpPr>
      <xdr:spPr>
        <a:xfrm flipV="1">
          <a:off x="19545300" y="10365295"/>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58356</xdr:rowOff>
    </xdr:from>
    <xdr:to>
      <xdr:col>98</xdr:col>
      <xdr:colOff>38100</xdr:colOff>
      <xdr:row>60</xdr:row>
      <xdr:rowOff>159956</xdr:rowOff>
    </xdr:to>
    <xdr:sp macro="" textlink="">
      <xdr:nvSpPr>
        <xdr:cNvPr id="622" name="楕円 621">
          <a:extLst>
            <a:ext uri="{FF2B5EF4-FFF2-40B4-BE49-F238E27FC236}">
              <a16:creationId xmlns:a16="http://schemas.microsoft.com/office/drawing/2014/main" id="{9DD02ED7-E4A9-4BC7-8A9A-D2D72EDE6F50}"/>
            </a:ext>
          </a:extLst>
        </xdr:cNvPr>
        <xdr:cNvSpPr/>
      </xdr:nvSpPr>
      <xdr:spPr>
        <a:xfrm>
          <a:off x="18605500" y="1034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88392</xdr:rowOff>
    </xdr:from>
    <xdr:to>
      <xdr:col>102</xdr:col>
      <xdr:colOff>114300</xdr:colOff>
      <xdr:row>60</xdr:row>
      <xdr:rowOff>109156</xdr:rowOff>
    </xdr:to>
    <xdr:cxnSp macro="">
      <xdr:nvCxnSpPr>
        <xdr:cNvPr id="623" name="直線コネクタ 622">
          <a:extLst>
            <a:ext uri="{FF2B5EF4-FFF2-40B4-BE49-F238E27FC236}">
              <a16:creationId xmlns:a16="http://schemas.microsoft.com/office/drawing/2014/main" id="{EBC1B60B-172F-48F0-B6F4-B118F05DA7E7}"/>
            </a:ext>
          </a:extLst>
        </xdr:cNvPr>
        <xdr:cNvCxnSpPr/>
      </xdr:nvCxnSpPr>
      <xdr:spPr>
        <a:xfrm flipV="1">
          <a:off x="18656300" y="10375392"/>
          <a:ext cx="889000" cy="2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58817B2D-4579-4D25-A466-C7CA58CA003A}"/>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FCE3AF77-7E70-42A6-93D3-399EC61888D8}"/>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3FD13561-2FBE-4D12-BD49-4FC1C7008CB9}"/>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F49CB24F-7077-40F9-A25B-B9EC4324F931}"/>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136669</xdr:rowOff>
    </xdr:from>
    <xdr:ext cx="469744" cy="259045"/>
    <xdr:sp macro="" textlink="">
      <xdr:nvSpPr>
        <xdr:cNvPr id="628" name="n_1mainValue【学校施設】&#10;一人当たり面積">
          <a:extLst>
            <a:ext uri="{FF2B5EF4-FFF2-40B4-BE49-F238E27FC236}">
              <a16:creationId xmlns:a16="http://schemas.microsoft.com/office/drawing/2014/main" id="{39650E85-23AB-4B68-B9B9-1F6D84542F82}"/>
            </a:ext>
          </a:extLst>
        </xdr:cNvPr>
        <xdr:cNvSpPr txBox="1"/>
      </xdr:nvSpPr>
      <xdr:spPr>
        <a:xfrm>
          <a:off x="21075727" y="1008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145622</xdr:rowOff>
    </xdr:from>
    <xdr:ext cx="469744" cy="259045"/>
    <xdr:sp macro="" textlink="">
      <xdr:nvSpPr>
        <xdr:cNvPr id="629" name="n_2mainValue【学校施設】&#10;一人当たり面積">
          <a:extLst>
            <a:ext uri="{FF2B5EF4-FFF2-40B4-BE49-F238E27FC236}">
              <a16:creationId xmlns:a16="http://schemas.microsoft.com/office/drawing/2014/main" id="{E2D27F95-CC73-4758-99F1-48E13CD8AB6C}"/>
            </a:ext>
          </a:extLst>
        </xdr:cNvPr>
        <xdr:cNvSpPr txBox="1"/>
      </xdr:nvSpPr>
      <xdr:spPr>
        <a:xfrm>
          <a:off x="20199427" y="1008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155719</xdr:rowOff>
    </xdr:from>
    <xdr:ext cx="469744" cy="259045"/>
    <xdr:sp macro="" textlink="">
      <xdr:nvSpPr>
        <xdr:cNvPr id="630" name="n_3mainValue【学校施設】&#10;一人当たり面積">
          <a:extLst>
            <a:ext uri="{FF2B5EF4-FFF2-40B4-BE49-F238E27FC236}">
              <a16:creationId xmlns:a16="http://schemas.microsoft.com/office/drawing/2014/main" id="{F5098A08-E1B3-4A5C-99FD-0EDC3193E91E}"/>
            </a:ext>
          </a:extLst>
        </xdr:cNvPr>
        <xdr:cNvSpPr txBox="1"/>
      </xdr:nvSpPr>
      <xdr:spPr>
        <a:xfrm>
          <a:off x="19310427" y="100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5033</xdr:rowOff>
    </xdr:from>
    <xdr:ext cx="469744" cy="259045"/>
    <xdr:sp macro="" textlink="">
      <xdr:nvSpPr>
        <xdr:cNvPr id="631" name="n_4mainValue【学校施設】&#10;一人当たり面積">
          <a:extLst>
            <a:ext uri="{FF2B5EF4-FFF2-40B4-BE49-F238E27FC236}">
              <a16:creationId xmlns:a16="http://schemas.microsoft.com/office/drawing/2014/main" id="{A901FB41-BEFD-4DC5-B8E9-C472770CC64E}"/>
            </a:ext>
          </a:extLst>
        </xdr:cNvPr>
        <xdr:cNvSpPr txBox="1"/>
      </xdr:nvSpPr>
      <xdr:spPr>
        <a:xfrm>
          <a:off x="18421427" y="1012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A39908D0-98E3-4884-B9D6-1A8E03890C2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CE5DDE7E-2B84-43CB-B09D-CD2E874539D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D858A7E0-DC71-4002-BC0D-3462465DE0C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371B09E2-2213-4648-B3B6-6D39BF6FA3C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80ABE924-D378-4653-8FA1-1CE91894229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E871C3EA-7802-4424-A63C-9BE5C5DCBD3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E6388EA-402C-4A7D-9270-E0784A01027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A4AE6817-D641-400A-A846-80461894CBD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762D9CF8-1572-4C38-9795-DEF52B4EAC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E7F32CB7-E7DA-489F-9E13-1D6F4D30B58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1C771B03-B028-4914-8F88-6280EB60A6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2E3A68D3-29AE-4121-800D-E5956E6A152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6D53AAA5-CEF8-4273-9B23-B98B5F5D24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27702989-A95C-4263-A1D9-A54635EC08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515FB561-E179-4C6F-8267-5C8285C2A09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60DA4011-BE41-4117-B658-78F96021E94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5C224AF-84EC-4D3D-8666-86B0D3B9601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A0BC3BF6-2101-442D-9B6C-48E3C2F3A48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FC32D586-F305-4AA5-A9A2-C32593010F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D3AFC6B-07E6-4C6F-BCAC-E7AA611512A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AD81E459-E6E4-4376-91CA-FF1FA11C083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A055FD22-FB52-4611-A763-487D90FBAE5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9E617241-112A-4519-B51A-298EE96EF97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3B0E0731-314F-45A3-A5C9-6EFE837B3A8C}"/>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6" name="正方形/長方形 655">
          <a:extLst>
            <a:ext uri="{FF2B5EF4-FFF2-40B4-BE49-F238E27FC236}">
              <a16:creationId xmlns:a16="http://schemas.microsoft.com/office/drawing/2014/main" id="{F522ACC2-B69D-4B0D-8C1D-3BEF2042E9C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7" name="正方形/長方形 656">
          <a:extLst>
            <a:ext uri="{FF2B5EF4-FFF2-40B4-BE49-F238E27FC236}">
              <a16:creationId xmlns:a16="http://schemas.microsoft.com/office/drawing/2014/main" id="{627718A4-47D9-4743-9C3D-4593AAB4E3F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8" name="正方形/長方形 657">
          <a:extLst>
            <a:ext uri="{FF2B5EF4-FFF2-40B4-BE49-F238E27FC236}">
              <a16:creationId xmlns:a16="http://schemas.microsoft.com/office/drawing/2014/main" id="{2D22F2EA-6614-4D5E-8D2B-3EE0052A94E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9" name="正方形/長方形 658">
          <a:extLst>
            <a:ext uri="{FF2B5EF4-FFF2-40B4-BE49-F238E27FC236}">
              <a16:creationId xmlns:a16="http://schemas.microsoft.com/office/drawing/2014/main" id="{250F40DE-D0FE-4BAD-9D9B-801391BEA40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0" name="正方形/長方形 659">
          <a:extLst>
            <a:ext uri="{FF2B5EF4-FFF2-40B4-BE49-F238E27FC236}">
              <a16:creationId xmlns:a16="http://schemas.microsoft.com/office/drawing/2014/main" id="{4EA52EEB-10D1-466E-88DA-5FEFDCD567C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1" name="正方形/長方形 660">
          <a:extLst>
            <a:ext uri="{FF2B5EF4-FFF2-40B4-BE49-F238E27FC236}">
              <a16:creationId xmlns:a16="http://schemas.microsoft.com/office/drawing/2014/main" id="{92388BB3-97B9-479A-9B75-ABDA263071B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2" name="正方形/長方形 661">
          <a:extLst>
            <a:ext uri="{FF2B5EF4-FFF2-40B4-BE49-F238E27FC236}">
              <a16:creationId xmlns:a16="http://schemas.microsoft.com/office/drawing/2014/main" id="{8C81ADA7-0E86-482A-899B-4138AE2201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3" name="正方形/長方形 662">
          <a:extLst>
            <a:ext uri="{FF2B5EF4-FFF2-40B4-BE49-F238E27FC236}">
              <a16:creationId xmlns:a16="http://schemas.microsoft.com/office/drawing/2014/main" id="{D983BCAC-7857-4CB3-AF6C-C4EA302516A4}"/>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8B40D60B-0417-40F1-A32B-D788D5F4BBB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F663A7F8-3993-4462-BDF3-EDF6AB90A01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621237D8-8A7B-421B-BCCE-4EF8C7DDE75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学校施設である。建築年が古いものも多く、廃校となっている校舎もあるため、資産として利用するほか、老朽化が進んでいるものについては除却を検討し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一人当たり面積が多くなっている公営住宅では、築３０年を経過した施設や福祉関連設備のない施設もあることから、今後の高齢化社会を鑑み、利用状況を踏まえて統合や複合化を検討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ABA36A-8DC6-48C5-8832-141195D0899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4F51B9D-A18A-410D-949E-A980AE7912B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4551814-F0A5-49C4-A29B-5EE1CC79124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3D6023-F8D5-477B-A981-9B4A9438D8A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北海道長万部町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5A6034-6717-47B5-A2E4-A5BC8F643AB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E6F8FD-4875-4B19-8BBF-13617023752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14FBB2-7BC5-47A1-9683-49E77C02B0A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175D86-A0A9-4AAF-9F58-4CF7A6D5D0B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006FEA1-37D2-4FCE-81AE-5F1D72D7F2F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04613E-3094-4B2D-96B6-914BCFC2CA3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4,696
4,416
310.76
7,226,373
7,049,717
111,173
3,344,105
4,993,695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1764533-4EE0-4517-B89C-CE2E848180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272F15-6972-4B10-A5E8-96AE549368B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16CA9D-1C6C-410A-96B8-6ACAAA0F82E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895C3D-4B85-4992-ACEE-4F0D5AF56BA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BD10941-CC2E-428F-86CD-46AEB009B5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09A021C-132A-4A0D-8A0E-64B10590F48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9F8206F-637F-48B5-9F04-A332323433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837892-7E84-4233-A990-DBC0D263F8F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414679-1FA4-40C3-A7EA-3EA7A8B6CD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1BF6E6-446B-484A-BD6C-5A2A458299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3DD5B2-580F-4B07-96A4-E65F07DA8E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F52E60-39BD-4092-9AA5-A62C8FFC770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91CD9C-FD7E-43F1-A44F-446CD7CC21A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7780112-2107-4B06-AE16-883AA0FD27E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BFA88D-28F2-4A90-8C05-4FBA07878FC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E78CB0-B848-4FD3-9867-26F2B3D7ADA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4A57600-2797-484A-92DC-12AF141DB06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AF71EEE-4FBA-458E-A534-A6DB6E3BAC3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7C9B62F-C912-47AF-BF90-25351E15380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6AAB9B-7C15-4D64-8190-22B0D98D9F8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BC7E57D-7954-42EE-B998-BD866FFCE70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E450DB-F910-4C69-AD3D-AF82CB75A33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E7DCB7-BB96-4376-9F11-A419B81A622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32C827-D19B-457D-AE66-FA8849DCB6B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D134175-61CC-4C14-BE55-F0DA22DCEAC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BA5826-DAAB-47E9-BF46-43C2725074B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6D63E0-A128-4F0E-AA3E-542724D0396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D2FF88-AFC3-4A88-8A2B-1B3E8D6B298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FFD1AF-58AB-4A75-AB28-5D55EA4304D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C35F571-713E-4689-8630-5308EC80237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40CF810-1E87-4150-A407-CD0128883B1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304F63-8AA9-4772-A93A-905733E282A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19C0E6F-67DE-4909-BBD4-BFEC6F54591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F7B233E-BCDC-4AE7-8152-4F1EF39F99F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DED4338-FEDA-4386-936F-E92B8D096E6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633AC23-92B8-41AA-BDB2-2317A74D87C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5DC4373-CFEF-4443-A372-6CBAC44202A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4FF2559-E91D-4350-BF34-95B7A0C827A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42C54A3-7568-4B36-99E0-CD00C975E49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F69D83F-4143-4A56-B830-D6E37C25B8F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032876F-980B-48D0-B1AD-89512F42C78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C6E9AA6-18A6-4D19-8BFB-EBA7CD22A79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1EA2E79-F345-4274-9F56-ADEF5A92B37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13321A6-41BD-4189-AA99-C428461355E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85DD46C-2CC2-4BC2-A13B-E282C1D6582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AB050A4-1D51-4FB9-A27E-AD778B93F93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0F845BE-2199-4675-BE21-4EDE9D9163A8}"/>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6938FF46-868D-4417-8ED2-518CD9F514F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9B573A2-59CB-4B0C-908F-6459E4AB967D}"/>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916E1ECF-9B25-498E-84AA-CF45C3B65DD3}"/>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2C2F8136-A226-4DCA-86B3-89164F9AC040}"/>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AE094DB0-1996-4C2A-A137-9DC38BA5D25B}"/>
            </a:ext>
          </a:extLst>
        </xdr:cNvPr>
        <xdr:cNvSpPr txBox="1"/>
      </xdr:nvSpPr>
      <xdr:spPr>
        <a:xfrm>
          <a:off x="467360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BBC98E6D-3D62-4AD6-87E9-9EC223F5140C}"/>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21C6C907-FF5B-4364-8F9F-79B21A977EAB}"/>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DC197A06-FD60-4AA5-A5E5-8FF1634DD11D}"/>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91230CF8-45AD-4191-9156-0540A2E2B763}"/>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3581B23B-4FCE-4923-AFCB-11867B4FAC72}"/>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B069324-A62F-403C-A088-ADC9BAA00C4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0FC4CA-93B4-46BD-B06F-56605563D93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DB2E6FC-1658-4616-91BB-25BB8E79FF2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9399558-B134-47A5-A31D-0C96948DDE2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673C863-72F5-49AB-BFF4-5FAB5ADBD85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87449</xdr:rowOff>
    </xdr:from>
    <xdr:to>
      <xdr:col>24</xdr:col>
      <xdr:colOff>114300</xdr:colOff>
      <xdr:row>40</xdr:row>
      <xdr:rowOff>17599</xdr:rowOff>
    </xdr:to>
    <xdr:sp macro="" textlink="">
      <xdr:nvSpPr>
        <xdr:cNvPr id="74" name="楕円 73">
          <a:extLst>
            <a:ext uri="{FF2B5EF4-FFF2-40B4-BE49-F238E27FC236}">
              <a16:creationId xmlns:a16="http://schemas.microsoft.com/office/drawing/2014/main" id="{D917BD4F-DD32-4159-B5B0-ADC215EBE188}"/>
            </a:ext>
          </a:extLst>
        </xdr:cNvPr>
        <xdr:cNvSpPr/>
      </xdr:nvSpPr>
      <xdr:spPr>
        <a:xfrm>
          <a:off x="45847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65876</xdr:rowOff>
    </xdr:from>
    <xdr:ext cx="405111" cy="259045"/>
    <xdr:sp macro="" textlink="">
      <xdr:nvSpPr>
        <xdr:cNvPr id="75" name="【図書館】&#10;有形固定資産減価償却率該当値テキスト">
          <a:extLst>
            <a:ext uri="{FF2B5EF4-FFF2-40B4-BE49-F238E27FC236}">
              <a16:creationId xmlns:a16="http://schemas.microsoft.com/office/drawing/2014/main" id="{02DD9443-3E40-4EA6-A593-27B994687055}"/>
            </a:ext>
          </a:extLst>
        </xdr:cNvPr>
        <xdr:cNvSpPr txBox="1"/>
      </xdr:nvSpPr>
      <xdr:spPr>
        <a:xfrm>
          <a:off x="4673600" y="675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131535</xdr:rowOff>
    </xdr:from>
    <xdr:to>
      <xdr:col>20</xdr:col>
      <xdr:colOff>38100</xdr:colOff>
      <xdr:row>39</xdr:row>
      <xdr:rowOff>61685</xdr:rowOff>
    </xdr:to>
    <xdr:sp macro="" textlink="">
      <xdr:nvSpPr>
        <xdr:cNvPr id="76" name="楕円 75">
          <a:extLst>
            <a:ext uri="{FF2B5EF4-FFF2-40B4-BE49-F238E27FC236}">
              <a16:creationId xmlns:a16="http://schemas.microsoft.com/office/drawing/2014/main" id="{04F60A0B-7D91-4489-AE20-8DC1E5CA0CB5}"/>
            </a:ext>
          </a:extLst>
        </xdr:cNvPr>
        <xdr:cNvSpPr/>
      </xdr:nvSpPr>
      <xdr:spPr>
        <a:xfrm>
          <a:off x="3746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10885</xdr:rowOff>
    </xdr:from>
    <xdr:to>
      <xdr:col>24</xdr:col>
      <xdr:colOff>63500</xdr:colOff>
      <xdr:row>39</xdr:row>
      <xdr:rowOff>138249</xdr:rowOff>
    </xdr:to>
    <xdr:cxnSp macro="">
      <xdr:nvCxnSpPr>
        <xdr:cNvPr id="77" name="直線コネクタ 76">
          <a:extLst>
            <a:ext uri="{FF2B5EF4-FFF2-40B4-BE49-F238E27FC236}">
              <a16:creationId xmlns:a16="http://schemas.microsoft.com/office/drawing/2014/main" id="{7C9C7407-AD78-4F0A-8012-F324EB8AD0DA}"/>
            </a:ext>
          </a:extLst>
        </xdr:cNvPr>
        <xdr:cNvCxnSpPr/>
      </xdr:nvCxnSpPr>
      <xdr:spPr>
        <a:xfrm>
          <a:off x="3797300" y="6697435"/>
          <a:ext cx="838200" cy="12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28666</xdr:rowOff>
    </xdr:from>
    <xdr:to>
      <xdr:col>15</xdr:col>
      <xdr:colOff>101600</xdr:colOff>
      <xdr:row>39</xdr:row>
      <xdr:rowOff>130266</xdr:rowOff>
    </xdr:to>
    <xdr:sp macro="" textlink="">
      <xdr:nvSpPr>
        <xdr:cNvPr id="78" name="楕円 77">
          <a:extLst>
            <a:ext uri="{FF2B5EF4-FFF2-40B4-BE49-F238E27FC236}">
              <a16:creationId xmlns:a16="http://schemas.microsoft.com/office/drawing/2014/main" id="{FA66924E-D87F-4897-A55B-0C0A42C8950F}"/>
            </a:ext>
          </a:extLst>
        </xdr:cNvPr>
        <xdr:cNvSpPr/>
      </xdr:nvSpPr>
      <xdr:spPr>
        <a:xfrm>
          <a:off x="2857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10885</xdr:rowOff>
    </xdr:from>
    <xdr:to>
      <xdr:col>19</xdr:col>
      <xdr:colOff>177800</xdr:colOff>
      <xdr:row>39</xdr:row>
      <xdr:rowOff>79466</xdr:rowOff>
    </xdr:to>
    <xdr:cxnSp macro="">
      <xdr:nvCxnSpPr>
        <xdr:cNvPr id="79" name="直線コネクタ 78">
          <a:extLst>
            <a:ext uri="{FF2B5EF4-FFF2-40B4-BE49-F238E27FC236}">
              <a16:creationId xmlns:a16="http://schemas.microsoft.com/office/drawing/2014/main" id="{2D0C5215-5481-443B-B81B-70A47553F639}"/>
            </a:ext>
          </a:extLst>
        </xdr:cNvPr>
        <xdr:cNvCxnSpPr/>
      </xdr:nvCxnSpPr>
      <xdr:spPr>
        <a:xfrm flipV="1">
          <a:off x="2908300" y="669743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162560</xdr:rowOff>
    </xdr:from>
    <xdr:to>
      <xdr:col>10</xdr:col>
      <xdr:colOff>165100</xdr:colOff>
      <xdr:row>39</xdr:row>
      <xdr:rowOff>92710</xdr:rowOff>
    </xdr:to>
    <xdr:sp macro="" textlink="">
      <xdr:nvSpPr>
        <xdr:cNvPr id="80" name="楕円 79">
          <a:extLst>
            <a:ext uri="{FF2B5EF4-FFF2-40B4-BE49-F238E27FC236}">
              <a16:creationId xmlns:a16="http://schemas.microsoft.com/office/drawing/2014/main" id="{D27A3368-EC04-41D3-A24A-4AAC26C48A43}"/>
            </a:ext>
          </a:extLst>
        </xdr:cNvPr>
        <xdr:cNvSpPr/>
      </xdr:nvSpPr>
      <xdr:spPr>
        <a:xfrm>
          <a:off x="1968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41910</xdr:rowOff>
    </xdr:from>
    <xdr:to>
      <xdr:col>15</xdr:col>
      <xdr:colOff>50800</xdr:colOff>
      <xdr:row>39</xdr:row>
      <xdr:rowOff>79466</xdr:rowOff>
    </xdr:to>
    <xdr:cxnSp macro="">
      <xdr:nvCxnSpPr>
        <xdr:cNvPr id="81" name="直線コネクタ 80">
          <a:extLst>
            <a:ext uri="{FF2B5EF4-FFF2-40B4-BE49-F238E27FC236}">
              <a16:creationId xmlns:a16="http://schemas.microsoft.com/office/drawing/2014/main" id="{38692709-E35F-4DFB-9AC1-68B12F97FC6A}"/>
            </a:ext>
          </a:extLst>
        </xdr:cNvPr>
        <xdr:cNvCxnSpPr/>
      </xdr:nvCxnSpPr>
      <xdr:spPr>
        <a:xfrm>
          <a:off x="2019300" y="672846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125004</xdr:rowOff>
    </xdr:from>
    <xdr:to>
      <xdr:col>6</xdr:col>
      <xdr:colOff>38100</xdr:colOff>
      <xdr:row>39</xdr:row>
      <xdr:rowOff>55154</xdr:rowOff>
    </xdr:to>
    <xdr:sp macro="" textlink="">
      <xdr:nvSpPr>
        <xdr:cNvPr id="82" name="楕円 81">
          <a:extLst>
            <a:ext uri="{FF2B5EF4-FFF2-40B4-BE49-F238E27FC236}">
              <a16:creationId xmlns:a16="http://schemas.microsoft.com/office/drawing/2014/main" id="{1BF949F4-87FF-4ECE-8BE8-5873CEEDD94F}"/>
            </a:ext>
          </a:extLst>
        </xdr:cNvPr>
        <xdr:cNvSpPr/>
      </xdr:nvSpPr>
      <xdr:spPr>
        <a:xfrm>
          <a:off x="1079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4354</xdr:rowOff>
    </xdr:from>
    <xdr:to>
      <xdr:col>10</xdr:col>
      <xdr:colOff>114300</xdr:colOff>
      <xdr:row>39</xdr:row>
      <xdr:rowOff>41910</xdr:rowOff>
    </xdr:to>
    <xdr:cxnSp macro="">
      <xdr:nvCxnSpPr>
        <xdr:cNvPr id="83" name="直線コネクタ 82">
          <a:extLst>
            <a:ext uri="{FF2B5EF4-FFF2-40B4-BE49-F238E27FC236}">
              <a16:creationId xmlns:a16="http://schemas.microsoft.com/office/drawing/2014/main" id="{629B7977-FD41-4885-9012-4112773C6D4D}"/>
            </a:ext>
          </a:extLst>
        </xdr:cNvPr>
        <xdr:cNvCxnSpPr/>
      </xdr:nvCxnSpPr>
      <xdr:spPr>
        <a:xfrm>
          <a:off x="1130300" y="669090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3372963D-F31D-4E19-BD73-1C3730213F63}"/>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EEBD7A2C-3E39-4CBF-AAD4-27DBC9A96A18}"/>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A46B91AE-E2B2-4F85-B9EA-0245CA584EF2}"/>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2F46329F-9F41-421C-8D54-07A2875687D6}"/>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52812</xdr:rowOff>
    </xdr:from>
    <xdr:ext cx="405111" cy="259045"/>
    <xdr:sp macro="" textlink="">
      <xdr:nvSpPr>
        <xdr:cNvPr id="88" name="n_1mainValue【図書館】&#10;有形固定資産減価償却率">
          <a:extLst>
            <a:ext uri="{FF2B5EF4-FFF2-40B4-BE49-F238E27FC236}">
              <a16:creationId xmlns:a16="http://schemas.microsoft.com/office/drawing/2014/main" id="{497AC210-555F-4003-B669-A7998540253A}"/>
            </a:ext>
          </a:extLst>
        </xdr:cNvPr>
        <xdr:cNvSpPr txBox="1"/>
      </xdr:nvSpPr>
      <xdr:spPr>
        <a:xfrm>
          <a:off x="35820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121393</xdr:rowOff>
    </xdr:from>
    <xdr:ext cx="405111" cy="259045"/>
    <xdr:sp macro="" textlink="">
      <xdr:nvSpPr>
        <xdr:cNvPr id="89" name="n_2mainValue【図書館】&#10;有形固定資産減価償却率">
          <a:extLst>
            <a:ext uri="{FF2B5EF4-FFF2-40B4-BE49-F238E27FC236}">
              <a16:creationId xmlns:a16="http://schemas.microsoft.com/office/drawing/2014/main" id="{4E7FFFD8-742D-4D4D-B785-D3C92CC3DF8C}"/>
            </a:ext>
          </a:extLst>
        </xdr:cNvPr>
        <xdr:cNvSpPr txBox="1"/>
      </xdr:nvSpPr>
      <xdr:spPr>
        <a:xfrm>
          <a:off x="2705744"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83837</xdr:rowOff>
    </xdr:from>
    <xdr:ext cx="405111" cy="259045"/>
    <xdr:sp macro="" textlink="">
      <xdr:nvSpPr>
        <xdr:cNvPr id="90" name="n_3mainValue【図書館】&#10;有形固定資産減価償却率">
          <a:extLst>
            <a:ext uri="{FF2B5EF4-FFF2-40B4-BE49-F238E27FC236}">
              <a16:creationId xmlns:a16="http://schemas.microsoft.com/office/drawing/2014/main" id="{917F60E8-E0CF-4600-9038-7C4AEA6C26A1}"/>
            </a:ext>
          </a:extLst>
        </xdr:cNvPr>
        <xdr:cNvSpPr txBox="1"/>
      </xdr:nvSpPr>
      <xdr:spPr>
        <a:xfrm>
          <a:off x="1816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46281</xdr:rowOff>
    </xdr:from>
    <xdr:ext cx="405111" cy="259045"/>
    <xdr:sp macro="" textlink="">
      <xdr:nvSpPr>
        <xdr:cNvPr id="91" name="n_4mainValue【図書館】&#10;有形固定資産減価償却率">
          <a:extLst>
            <a:ext uri="{FF2B5EF4-FFF2-40B4-BE49-F238E27FC236}">
              <a16:creationId xmlns:a16="http://schemas.microsoft.com/office/drawing/2014/main" id="{A9B0533C-2E05-47DC-A669-31DF38C99FD7}"/>
            </a:ext>
          </a:extLst>
        </xdr:cNvPr>
        <xdr:cNvSpPr txBox="1"/>
      </xdr:nvSpPr>
      <xdr:spPr>
        <a:xfrm>
          <a:off x="927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0880414-26C2-4133-9170-375ABF24F8B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44FBBF6-9050-458F-86BE-E67C7C9978C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0C4F658-FB26-4269-9F70-24E2F98532A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420AB17-AA68-4903-ABA3-A6298E2078D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A29040B-B1B5-4899-B79D-C9FD2D7DE30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431F32C-F78C-4254-824D-913127DD3ED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17DCA68-6C8D-42CA-B231-B9A8133721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081642D-E8F7-4EE9-B49F-02457A0AF6B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30D7AA8-0152-413F-84C2-B2D212B32EA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3FA7E21-4177-4847-9044-1B4CAAEA432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6A7CA29-47AB-496C-889A-3B26572ACF6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5A0C938-FA14-45F1-BE95-73F766A6BCD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7E2E21A-2FB9-4076-BBC9-E1E3FA3C629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8BC19D5C-9F9D-43C6-911E-BBC7D53D258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5F3EFE3-672A-4D79-8327-05430C880CF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C83272DF-7081-45B2-B44C-712962BA9702}"/>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32FB85D-A864-4524-85E1-41B589F94D5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A9288A5-5062-4DA9-BE48-8AAB73AFB8A9}"/>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F24C1CB-38D5-4596-ACF5-A6091620F8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B0CCA8A-CEAA-4198-94F2-B618C2F40CB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918EFAD-B937-4F2D-A9D8-103326D58E6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9B82969F-F115-4C28-9CCD-F586B6CD7FBD}"/>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D95745EF-B385-4EBA-AB4F-A9DC145EEAA8}"/>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F06FE58E-EE65-4F63-8217-5B478AFFF5E2}"/>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DF2B0012-0D6C-409B-9A08-DC2BB6208A6A}"/>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BDA32294-4800-4F46-99E0-EE85B8286240}"/>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CD7C5A6A-1376-42B3-B0DF-781E71A0AA81}"/>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7D465881-BC50-46D7-B13F-4D3EFD879BB0}"/>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92E83C35-9017-4F6F-A9DA-D7CC2AE8518F}"/>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89398821-66C7-40D4-830E-32EBDE330848}"/>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D3E974BC-97A5-48D4-8651-47B2C8CD4082}"/>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CD2B6B75-BF86-44F2-B1C8-ED907C52B94A}"/>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866D8AB-882D-4B64-B369-9957BBF620D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A862E2C-2327-40A8-B788-5AD0CE3FA7D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F001A3E-F33E-4EDD-9C2B-A7F9BB786A5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422FF4A-DED2-4F41-8293-856E00F3624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099FEC9-6AB9-4891-8587-D47D3323E8A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87122</xdr:rowOff>
    </xdr:from>
    <xdr:to>
      <xdr:col>55</xdr:col>
      <xdr:colOff>50800</xdr:colOff>
      <xdr:row>40</xdr:row>
      <xdr:rowOff>17272</xdr:rowOff>
    </xdr:to>
    <xdr:sp macro="" textlink="">
      <xdr:nvSpPr>
        <xdr:cNvPr id="129" name="楕円 128">
          <a:extLst>
            <a:ext uri="{FF2B5EF4-FFF2-40B4-BE49-F238E27FC236}">
              <a16:creationId xmlns:a16="http://schemas.microsoft.com/office/drawing/2014/main" id="{23080FC6-3C4D-47D0-BAE2-1C7B44457059}"/>
            </a:ext>
          </a:extLst>
        </xdr:cNvPr>
        <xdr:cNvSpPr/>
      </xdr:nvSpPr>
      <xdr:spPr>
        <a:xfrm>
          <a:off x="104267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65549</xdr:rowOff>
    </xdr:from>
    <xdr:ext cx="469744" cy="259045"/>
    <xdr:sp macro="" textlink="">
      <xdr:nvSpPr>
        <xdr:cNvPr id="130" name="【図書館】&#10;一人当たり面積該当値テキスト">
          <a:extLst>
            <a:ext uri="{FF2B5EF4-FFF2-40B4-BE49-F238E27FC236}">
              <a16:creationId xmlns:a16="http://schemas.microsoft.com/office/drawing/2014/main" id="{FF160092-2602-49A5-A57D-4350A647D4D9}"/>
            </a:ext>
          </a:extLst>
        </xdr:cNvPr>
        <xdr:cNvSpPr txBox="1"/>
      </xdr:nvSpPr>
      <xdr:spPr>
        <a:xfrm>
          <a:off x="10515600" y="675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96266</xdr:rowOff>
    </xdr:from>
    <xdr:to>
      <xdr:col>50</xdr:col>
      <xdr:colOff>165100</xdr:colOff>
      <xdr:row>40</xdr:row>
      <xdr:rowOff>26416</xdr:rowOff>
    </xdr:to>
    <xdr:sp macro="" textlink="">
      <xdr:nvSpPr>
        <xdr:cNvPr id="131" name="楕円 130">
          <a:extLst>
            <a:ext uri="{FF2B5EF4-FFF2-40B4-BE49-F238E27FC236}">
              <a16:creationId xmlns:a16="http://schemas.microsoft.com/office/drawing/2014/main" id="{759BF1C5-4B10-4708-8AE7-34BD243E3C8C}"/>
            </a:ext>
          </a:extLst>
        </xdr:cNvPr>
        <xdr:cNvSpPr/>
      </xdr:nvSpPr>
      <xdr:spPr>
        <a:xfrm>
          <a:off x="9588500" y="67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137922</xdr:rowOff>
    </xdr:from>
    <xdr:to>
      <xdr:col>55</xdr:col>
      <xdr:colOff>0</xdr:colOff>
      <xdr:row>39</xdr:row>
      <xdr:rowOff>147066</xdr:rowOff>
    </xdr:to>
    <xdr:cxnSp macro="">
      <xdr:nvCxnSpPr>
        <xdr:cNvPr id="132" name="直線コネクタ 131">
          <a:extLst>
            <a:ext uri="{FF2B5EF4-FFF2-40B4-BE49-F238E27FC236}">
              <a16:creationId xmlns:a16="http://schemas.microsoft.com/office/drawing/2014/main" id="{0DC2089B-0B4B-4C11-935A-92F8277B62ED}"/>
            </a:ext>
          </a:extLst>
        </xdr:cNvPr>
        <xdr:cNvCxnSpPr/>
      </xdr:nvCxnSpPr>
      <xdr:spPr>
        <a:xfrm flipV="1">
          <a:off x="9639300" y="68244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100838</xdr:rowOff>
    </xdr:from>
    <xdr:to>
      <xdr:col>46</xdr:col>
      <xdr:colOff>38100</xdr:colOff>
      <xdr:row>40</xdr:row>
      <xdr:rowOff>30988</xdr:rowOff>
    </xdr:to>
    <xdr:sp macro="" textlink="">
      <xdr:nvSpPr>
        <xdr:cNvPr id="133" name="楕円 132">
          <a:extLst>
            <a:ext uri="{FF2B5EF4-FFF2-40B4-BE49-F238E27FC236}">
              <a16:creationId xmlns:a16="http://schemas.microsoft.com/office/drawing/2014/main" id="{69C6FF74-5C9C-4EC0-95D1-34E7C42799CD}"/>
            </a:ext>
          </a:extLst>
        </xdr:cNvPr>
        <xdr:cNvSpPr/>
      </xdr:nvSpPr>
      <xdr:spPr>
        <a:xfrm>
          <a:off x="8699500" y="67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147066</xdr:rowOff>
    </xdr:from>
    <xdr:to>
      <xdr:col>50</xdr:col>
      <xdr:colOff>114300</xdr:colOff>
      <xdr:row>39</xdr:row>
      <xdr:rowOff>151638</xdr:rowOff>
    </xdr:to>
    <xdr:cxnSp macro="">
      <xdr:nvCxnSpPr>
        <xdr:cNvPr id="134" name="直線コネクタ 133">
          <a:extLst>
            <a:ext uri="{FF2B5EF4-FFF2-40B4-BE49-F238E27FC236}">
              <a16:creationId xmlns:a16="http://schemas.microsoft.com/office/drawing/2014/main" id="{F5FF025D-BAE4-4FB2-BCA3-0A010A029BDE}"/>
            </a:ext>
          </a:extLst>
        </xdr:cNvPr>
        <xdr:cNvCxnSpPr/>
      </xdr:nvCxnSpPr>
      <xdr:spPr>
        <a:xfrm flipV="1">
          <a:off x="8750300" y="68336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105410</xdr:rowOff>
    </xdr:from>
    <xdr:to>
      <xdr:col>41</xdr:col>
      <xdr:colOff>101600</xdr:colOff>
      <xdr:row>40</xdr:row>
      <xdr:rowOff>35560</xdr:rowOff>
    </xdr:to>
    <xdr:sp macro="" textlink="">
      <xdr:nvSpPr>
        <xdr:cNvPr id="135" name="楕円 134">
          <a:extLst>
            <a:ext uri="{FF2B5EF4-FFF2-40B4-BE49-F238E27FC236}">
              <a16:creationId xmlns:a16="http://schemas.microsoft.com/office/drawing/2014/main" id="{B6573834-B892-4783-AF1C-33EFEA5B7954}"/>
            </a:ext>
          </a:extLst>
        </xdr:cNvPr>
        <xdr:cNvSpPr/>
      </xdr:nvSpPr>
      <xdr:spPr>
        <a:xfrm>
          <a:off x="7810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151638</xdr:rowOff>
    </xdr:from>
    <xdr:to>
      <xdr:col>45</xdr:col>
      <xdr:colOff>177800</xdr:colOff>
      <xdr:row>39</xdr:row>
      <xdr:rowOff>156210</xdr:rowOff>
    </xdr:to>
    <xdr:cxnSp macro="">
      <xdr:nvCxnSpPr>
        <xdr:cNvPr id="136" name="直線コネクタ 135">
          <a:extLst>
            <a:ext uri="{FF2B5EF4-FFF2-40B4-BE49-F238E27FC236}">
              <a16:creationId xmlns:a16="http://schemas.microsoft.com/office/drawing/2014/main" id="{58A44E85-01B5-4C9B-9360-EAADB18DB39C}"/>
            </a:ext>
          </a:extLst>
        </xdr:cNvPr>
        <xdr:cNvCxnSpPr/>
      </xdr:nvCxnSpPr>
      <xdr:spPr>
        <a:xfrm flipV="1">
          <a:off x="7861300" y="68381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114554</xdr:rowOff>
    </xdr:from>
    <xdr:to>
      <xdr:col>36</xdr:col>
      <xdr:colOff>165100</xdr:colOff>
      <xdr:row>40</xdr:row>
      <xdr:rowOff>44704</xdr:rowOff>
    </xdr:to>
    <xdr:sp macro="" textlink="">
      <xdr:nvSpPr>
        <xdr:cNvPr id="137" name="楕円 136">
          <a:extLst>
            <a:ext uri="{FF2B5EF4-FFF2-40B4-BE49-F238E27FC236}">
              <a16:creationId xmlns:a16="http://schemas.microsoft.com/office/drawing/2014/main" id="{C892CB13-886D-422E-9E8C-C1E06234EB44}"/>
            </a:ext>
          </a:extLst>
        </xdr:cNvPr>
        <xdr:cNvSpPr/>
      </xdr:nvSpPr>
      <xdr:spPr>
        <a:xfrm>
          <a:off x="6921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156210</xdr:rowOff>
    </xdr:from>
    <xdr:to>
      <xdr:col>41</xdr:col>
      <xdr:colOff>50800</xdr:colOff>
      <xdr:row>39</xdr:row>
      <xdr:rowOff>165354</xdr:rowOff>
    </xdr:to>
    <xdr:cxnSp macro="">
      <xdr:nvCxnSpPr>
        <xdr:cNvPr id="138" name="直線コネクタ 137">
          <a:extLst>
            <a:ext uri="{FF2B5EF4-FFF2-40B4-BE49-F238E27FC236}">
              <a16:creationId xmlns:a16="http://schemas.microsoft.com/office/drawing/2014/main" id="{B902980E-1643-4AB5-A6D8-852EE73424D8}"/>
            </a:ext>
          </a:extLst>
        </xdr:cNvPr>
        <xdr:cNvCxnSpPr/>
      </xdr:nvCxnSpPr>
      <xdr:spPr>
        <a:xfrm flipV="1">
          <a:off x="6972300" y="68427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4106F869-A2CC-4BD0-A472-C4253C5496D7}"/>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114CF033-4CC0-4F84-B8C9-B0ED02EA00C5}"/>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14AFC0E8-F2BC-474B-BDBA-9EFF4075B3BD}"/>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3B447E44-C0F1-44FE-A762-D895A0DB88D1}"/>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17543</xdr:rowOff>
    </xdr:from>
    <xdr:ext cx="469744" cy="259045"/>
    <xdr:sp macro="" textlink="">
      <xdr:nvSpPr>
        <xdr:cNvPr id="143" name="n_1mainValue【図書館】&#10;一人当たり面積">
          <a:extLst>
            <a:ext uri="{FF2B5EF4-FFF2-40B4-BE49-F238E27FC236}">
              <a16:creationId xmlns:a16="http://schemas.microsoft.com/office/drawing/2014/main" id="{AAE63F5A-8597-4663-9D9B-D92C4DA05075}"/>
            </a:ext>
          </a:extLst>
        </xdr:cNvPr>
        <xdr:cNvSpPr txBox="1"/>
      </xdr:nvSpPr>
      <xdr:spPr>
        <a:xfrm>
          <a:off x="9391727"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22115</xdr:rowOff>
    </xdr:from>
    <xdr:ext cx="469744" cy="259045"/>
    <xdr:sp macro="" textlink="">
      <xdr:nvSpPr>
        <xdr:cNvPr id="144" name="n_2mainValue【図書館】&#10;一人当たり面積">
          <a:extLst>
            <a:ext uri="{FF2B5EF4-FFF2-40B4-BE49-F238E27FC236}">
              <a16:creationId xmlns:a16="http://schemas.microsoft.com/office/drawing/2014/main" id="{845923BB-B69E-4237-96DC-158C341A6EB0}"/>
            </a:ext>
          </a:extLst>
        </xdr:cNvPr>
        <xdr:cNvSpPr txBox="1"/>
      </xdr:nvSpPr>
      <xdr:spPr>
        <a:xfrm>
          <a:off x="85154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26687</xdr:rowOff>
    </xdr:from>
    <xdr:ext cx="469744" cy="259045"/>
    <xdr:sp macro="" textlink="">
      <xdr:nvSpPr>
        <xdr:cNvPr id="145" name="n_3mainValue【図書館】&#10;一人当たり面積">
          <a:extLst>
            <a:ext uri="{FF2B5EF4-FFF2-40B4-BE49-F238E27FC236}">
              <a16:creationId xmlns:a16="http://schemas.microsoft.com/office/drawing/2014/main" id="{5DFF6599-93BD-4B22-A573-3D5D6A1FA0A8}"/>
            </a:ext>
          </a:extLst>
        </xdr:cNvPr>
        <xdr:cNvSpPr txBox="1"/>
      </xdr:nvSpPr>
      <xdr:spPr>
        <a:xfrm>
          <a:off x="7626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35831</xdr:rowOff>
    </xdr:from>
    <xdr:ext cx="469744" cy="259045"/>
    <xdr:sp macro="" textlink="">
      <xdr:nvSpPr>
        <xdr:cNvPr id="146" name="n_4mainValue【図書館】&#10;一人当たり面積">
          <a:extLst>
            <a:ext uri="{FF2B5EF4-FFF2-40B4-BE49-F238E27FC236}">
              <a16:creationId xmlns:a16="http://schemas.microsoft.com/office/drawing/2014/main" id="{C1FF3FA9-6E63-45AA-94E6-AE48CF2F028F}"/>
            </a:ext>
          </a:extLst>
        </xdr:cNvPr>
        <xdr:cNvSpPr txBox="1"/>
      </xdr:nvSpPr>
      <xdr:spPr>
        <a:xfrm>
          <a:off x="6737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499D1CD-975A-43C7-8791-4CE25C8E85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FD6CD74-3A5A-4273-BBB4-4EFADFF8FA6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1265840-2C2B-419D-9D68-99D8A8E0F93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FEAC929-DF40-4B6F-9B4E-B7AE3F8E58A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0908347-6C2C-47B0-B2B5-632BD244C68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455C929-C7B6-4A3B-A5EF-E44D770C1F0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5C30B23-AEC5-40D4-BCEF-3B19BFC8C0C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8C772D3-7C0E-437A-9315-2AC23920E88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ABE2652-34FB-4AA0-8312-07AB4E6F65C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79986F5-9C26-40E4-B2C9-7BB4FA5E4F5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B0C2012-11FB-4B70-BE19-4BA3CAC471F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B3708E0-1245-42DC-B658-DB7F24D3FF2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F5CC547-DFCB-4D94-B9E4-78A2BC58B96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F142547-BF2B-4EC8-A7CD-9081A00907C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3665405E-BACD-47D9-97BD-AAF5004A993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35F4EB1-97B9-49F7-BD67-D746301BB64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3CF89EF-F5A9-4528-BFC0-084C5353429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EE1A9A6-B830-4969-8DC1-E07A421B2DA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9E92782-7711-4719-8301-074D5313FC9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7A9AE9E-22C6-4069-BFFE-32CEE0C5CD2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E5CA1EE4-53FC-4B3E-A564-D165ADAA4DD5}"/>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4A93ABB-734D-4A2C-939D-0B17B5F1B1D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8BB4A9C9-7AD4-49D8-A9E8-0661EB17673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C435068C-6ABD-4FD9-8B59-B974C4471ACD}"/>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C97C0832-E7CB-4A2A-9F66-E736D79A48D9}"/>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92035F23-E536-45D2-82FE-CEA12365BC1C}"/>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C853C7B3-D2A5-4262-966B-EA0BD20E3EB5}"/>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99957C4E-1EC5-4BB8-87B9-B3195E019F58}"/>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7E7B0C95-BE15-4BAA-8942-D889BE8F007C}"/>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E9D093DA-5A1D-43AB-A935-5BB8DBC5F007}"/>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8A860A9F-8673-468D-8B06-88EED28D5925}"/>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AD533C69-25F9-4ADC-8568-A0D2FA20A2A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87EFC073-882C-4E79-97A2-11CA2F3EE8B7}"/>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ABBD25F6-56AB-4646-AF72-BDA13806E987}"/>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D19C61F-4509-4590-A18E-0BE50A01FFA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29CBD36-1247-4899-9248-71B165581DE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991B518-D7D4-43E4-A93F-41C1C36EAED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94075A-843E-41AC-9B03-72792003F2F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8443B2A-3BA5-4D6E-A6D8-AC6B2D6925E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63500</xdr:rowOff>
    </xdr:from>
    <xdr:to>
      <xdr:col>24</xdr:col>
      <xdr:colOff>114300</xdr:colOff>
      <xdr:row>62</xdr:row>
      <xdr:rowOff>165100</xdr:rowOff>
    </xdr:to>
    <xdr:sp macro="" textlink="">
      <xdr:nvSpPr>
        <xdr:cNvPr id="186" name="楕円 185">
          <a:extLst>
            <a:ext uri="{FF2B5EF4-FFF2-40B4-BE49-F238E27FC236}">
              <a16:creationId xmlns:a16="http://schemas.microsoft.com/office/drawing/2014/main" id="{5BA0D1B6-E1B3-40F5-BF72-39D805664126}"/>
            </a:ext>
          </a:extLst>
        </xdr:cNvPr>
        <xdr:cNvSpPr/>
      </xdr:nvSpPr>
      <xdr:spPr>
        <a:xfrm>
          <a:off x="4584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149877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A886A2FF-1783-435C-B93D-85EC3F244603}"/>
            </a:ext>
          </a:extLst>
        </xdr:cNvPr>
        <xdr:cNvSpPr txBox="1"/>
      </xdr:nvSpPr>
      <xdr:spPr>
        <a:xfrm>
          <a:off x="4673600" y="1060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60960</xdr:rowOff>
    </xdr:from>
    <xdr:to>
      <xdr:col>20</xdr:col>
      <xdr:colOff>38100</xdr:colOff>
      <xdr:row>62</xdr:row>
      <xdr:rowOff>162560</xdr:rowOff>
    </xdr:to>
    <xdr:sp macro="" textlink="">
      <xdr:nvSpPr>
        <xdr:cNvPr id="188" name="楕円 187">
          <a:extLst>
            <a:ext uri="{FF2B5EF4-FFF2-40B4-BE49-F238E27FC236}">
              <a16:creationId xmlns:a16="http://schemas.microsoft.com/office/drawing/2014/main" id="{8FA0D436-44EF-4C6C-8A7D-99882C36712E}"/>
            </a:ext>
          </a:extLst>
        </xdr:cNvPr>
        <xdr:cNvSpPr/>
      </xdr:nvSpPr>
      <xdr:spPr>
        <a:xfrm>
          <a:off x="3746500" y="1069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111760</xdr:rowOff>
    </xdr:from>
    <xdr:to>
      <xdr:col>24</xdr:col>
      <xdr:colOff>63500</xdr:colOff>
      <xdr:row>62</xdr:row>
      <xdr:rowOff>114300</xdr:rowOff>
    </xdr:to>
    <xdr:cxnSp macro="">
      <xdr:nvCxnSpPr>
        <xdr:cNvPr id="189" name="直線コネクタ 188">
          <a:extLst>
            <a:ext uri="{FF2B5EF4-FFF2-40B4-BE49-F238E27FC236}">
              <a16:creationId xmlns:a16="http://schemas.microsoft.com/office/drawing/2014/main" id="{98D3377B-02F9-4A26-8FEE-C8FC37477784}"/>
            </a:ext>
          </a:extLst>
        </xdr:cNvPr>
        <xdr:cNvCxnSpPr/>
      </xdr:nvCxnSpPr>
      <xdr:spPr>
        <a:xfrm>
          <a:off x="3797300" y="1074166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50800</xdr:rowOff>
    </xdr:from>
    <xdr:to>
      <xdr:col>15</xdr:col>
      <xdr:colOff>101600</xdr:colOff>
      <xdr:row>62</xdr:row>
      <xdr:rowOff>152400</xdr:rowOff>
    </xdr:to>
    <xdr:sp macro="" textlink="">
      <xdr:nvSpPr>
        <xdr:cNvPr id="190" name="楕円 189">
          <a:extLst>
            <a:ext uri="{FF2B5EF4-FFF2-40B4-BE49-F238E27FC236}">
              <a16:creationId xmlns:a16="http://schemas.microsoft.com/office/drawing/2014/main" id="{AD6B29C5-DE51-4924-AD97-C7D9AC434853}"/>
            </a:ext>
          </a:extLst>
        </xdr:cNvPr>
        <xdr:cNvSpPr/>
      </xdr:nvSpPr>
      <xdr:spPr>
        <a:xfrm>
          <a:off x="2857500" y="106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101600</xdr:rowOff>
    </xdr:from>
    <xdr:to>
      <xdr:col>19</xdr:col>
      <xdr:colOff>177800</xdr:colOff>
      <xdr:row>62</xdr:row>
      <xdr:rowOff>111760</xdr:rowOff>
    </xdr:to>
    <xdr:cxnSp macro="">
      <xdr:nvCxnSpPr>
        <xdr:cNvPr id="191" name="直線コネクタ 190">
          <a:extLst>
            <a:ext uri="{FF2B5EF4-FFF2-40B4-BE49-F238E27FC236}">
              <a16:creationId xmlns:a16="http://schemas.microsoft.com/office/drawing/2014/main" id="{66821215-DA75-432C-B002-5ABAD4C94EF6}"/>
            </a:ext>
          </a:extLst>
        </xdr:cNvPr>
        <xdr:cNvCxnSpPr/>
      </xdr:nvCxnSpPr>
      <xdr:spPr>
        <a:xfrm>
          <a:off x="2908300" y="1073150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77470</xdr:rowOff>
    </xdr:from>
    <xdr:to>
      <xdr:col>10</xdr:col>
      <xdr:colOff>165100</xdr:colOff>
      <xdr:row>63</xdr:row>
      <xdr:rowOff>7620</xdr:rowOff>
    </xdr:to>
    <xdr:sp macro="" textlink="">
      <xdr:nvSpPr>
        <xdr:cNvPr id="192" name="楕円 191">
          <a:extLst>
            <a:ext uri="{FF2B5EF4-FFF2-40B4-BE49-F238E27FC236}">
              <a16:creationId xmlns:a16="http://schemas.microsoft.com/office/drawing/2014/main" id="{98AEF255-A5A3-4287-A5FB-051CB8FBA8A8}"/>
            </a:ext>
          </a:extLst>
        </xdr:cNvPr>
        <xdr:cNvSpPr/>
      </xdr:nvSpPr>
      <xdr:spPr>
        <a:xfrm>
          <a:off x="1968500" y="1070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101600</xdr:rowOff>
    </xdr:from>
    <xdr:to>
      <xdr:col>15</xdr:col>
      <xdr:colOff>50800</xdr:colOff>
      <xdr:row>62</xdr:row>
      <xdr:rowOff>128270</xdr:rowOff>
    </xdr:to>
    <xdr:cxnSp macro="">
      <xdr:nvCxnSpPr>
        <xdr:cNvPr id="193" name="直線コネクタ 192">
          <a:extLst>
            <a:ext uri="{FF2B5EF4-FFF2-40B4-BE49-F238E27FC236}">
              <a16:creationId xmlns:a16="http://schemas.microsoft.com/office/drawing/2014/main" id="{18F4FA60-374E-4551-9C31-0CD3A21F3A6B}"/>
            </a:ext>
          </a:extLst>
        </xdr:cNvPr>
        <xdr:cNvCxnSpPr/>
      </xdr:nvCxnSpPr>
      <xdr:spPr>
        <a:xfrm flipV="1">
          <a:off x="2019300" y="10731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69850</xdr:rowOff>
    </xdr:from>
    <xdr:to>
      <xdr:col>6</xdr:col>
      <xdr:colOff>38100</xdr:colOff>
      <xdr:row>63</xdr:row>
      <xdr:rowOff>0</xdr:rowOff>
    </xdr:to>
    <xdr:sp macro="" textlink="">
      <xdr:nvSpPr>
        <xdr:cNvPr id="194" name="楕円 193">
          <a:extLst>
            <a:ext uri="{FF2B5EF4-FFF2-40B4-BE49-F238E27FC236}">
              <a16:creationId xmlns:a16="http://schemas.microsoft.com/office/drawing/2014/main" id="{A6CC043C-5892-4C70-AEED-91D6C8ACD908}"/>
            </a:ext>
          </a:extLst>
        </xdr:cNvPr>
        <xdr:cNvSpPr/>
      </xdr:nvSpPr>
      <xdr:spPr>
        <a:xfrm>
          <a:off x="1079500" y="106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120650</xdr:rowOff>
    </xdr:from>
    <xdr:to>
      <xdr:col>10</xdr:col>
      <xdr:colOff>114300</xdr:colOff>
      <xdr:row>62</xdr:row>
      <xdr:rowOff>128270</xdr:rowOff>
    </xdr:to>
    <xdr:cxnSp macro="">
      <xdr:nvCxnSpPr>
        <xdr:cNvPr id="195" name="直線コネクタ 194">
          <a:extLst>
            <a:ext uri="{FF2B5EF4-FFF2-40B4-BE49-F238E27FC236}">
              <a16:creationId xmlns:a16="http://schemas.microsoft.com/office/drawing/2014/main" id="{AAACC6C5-01FA-4ED8-AA7D-EBC7D986A41D}"/>
            </a:ext>
          </a:extLst>
        </xdr:cNvPr>
        <xdr:cNvCxnSpPr/>
      </xdr:nvCxnSpPr>
      <xdr:spPr>
        <a:xfrm>
          <a:off x="1130300" y="107505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7055A8B5-4D0C-4EFF-93ED-2E1A3EB8F824}"/>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CF864BAC-AFB8-413E-A92D-917F17E13585}"/>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CDB668E3-E83B-40A7-8129-27BF015EEE6E}"/>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65E99F59-762A-4A19-AE8F-00A650C347DB}"/>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153687</xdr:rowOff>
    </xdr:from>
    <xdr:ext cx="405111" cy="259045"/>
    <xdr:sp macro="" textlink="">
      <xdr:nvSpPr>
        <xdr:cNvPr id="200" name="n_1mainValue【体育館・プール】&#10;有形固定資産減価償却率">
          <a:extLst>
            <a:ext uri="{FF2B5EF4-FFF2-40B4-BE49-F238E27FC236}">
              <a16:creationId xmlns:a16="http://schemas.microsoft.com/office/drawing/2014/main" id="{ADEA82F1-F8B5-40BA-9FB7-EDDC041A8D69}"/>
            </a:ext>
          </a:extLst>
        </xdr:cNvPr>
        <xdr:cNvSpPr txBox="1"/>
      </xdr:nvSpPr>
      <xdr:spPr>
        <a:xfrm>
          <a:off x="3582044" y="1078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143527</xdr:rowOff>
    </xdr:from>
    <xdr:ext cx="405111" cy="259045"/>
    <xdr:sp macro="" textlink="">
      <xdr:nvSpPr>
        <xdr:cNvPr id="201" name="n_2mainValue【体育館・プール】&#10;有形固定資産減価償却率">
          <a:extLst>
            <a:ext uri="{FF2B5EF4-FFF2-40B4-BE49-F238E27FC236}">
              <a16:creationId xmlns:a16="http://schemas.microsoft.com/office/drawing/2014/main" id="{D1AC14E5-B580-4E90-8A75-FA5E5E486C37}"/>
            </a:ext>
          </a:extLst>
        </xdr:cNvPr>
        <xdr:cNvSpPr txBox="1"/>
      </xdr:nvSpPr>
      <xdr:spPr>
        <a:xfrm>
          <a:off x="2705744" y="1077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170197</xdr:rowOff>
    </xdr:from>
    <xdr:ext cx="405111" cy="259045"/>
    <xdr:sp macro="" textlink="">
      <xdr:nvSpPr>
        <xdr:cNvPr id="202" name="n_3mainValue【体育館・プール】&#10;有形固定資産減価償却率">
          <a:extLst>
            <a:ext uri="{FF2B5EF4-FFF2-40B4-BE49-F238E27FC236}">
              <a16:creationId xmlns:a16="http://schemas.microsoft.com/office/drawing/2014/main" id="{273AEC98-4B4C-47B5-81B9-66FA91152817}"/>
            </a:ext>
          </a:extLst>
        </xdr:cNvPr>
        <xdr:cNvSpPr txBox="1"/>
      </xdr:nvSpPr>
      <xdr:spPr>
        <a:xfrm>
          <a:off x="1816744" y="1080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162577</xdr:rowOff>
    </xdr:from>
    <xdr:ext cx="405111" cy="259045"/>
    <xdr:sp macro="" textlink="">
      <xdr:nvSpPr>
        <xdr:cNvPr id="203" name="n_4mainValue【体育館・プール】&#10;有形固定資産減価償却率">
          <a:extLst>
            <a:ext uri="{FF2B5EF4-FFF2-40B4-BE49-F238E27FC236}">
              <a16:creationId xmlns:a16="http://schemas.microsoft.com/office/drawing/2014/main" id="{DD2BB8B4-0803-40D0-AE2D-CA65145CB003}"/>
            </a:ext>
          </a:extLst>
        </xdr:cNvPr>
        <xdr:cNvSpPr txBox="1"/>
      </xdr:nvSpPr>
      <xdr:spPr>
        <a:xfrm>
          <a:off x="927744" y="1079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2AE59E5-E5C4-4EB6-86B5-FDF81ECBCF4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1088A4B5-0D8E-4205-A333-DB8A12B0B39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E3DF8CE-C16D-4901-BBAB-81912DAF5B1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F4D04D3-027A-4E7D-B9D1-A578A6645CD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7BE73580-2256-4777-825D-1BF3F78CAFA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C0F64C7-B119-4BA1-AF8B-44F16548C52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9DD5D166-74C8-4B9B-81E9-46232DC985B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64B2948-A431-466A-AE86-FCA6C4D28D7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ECFAC26-4B31-4329-A7FA-FE9161D36E8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93337CE-B3B6-4206-B526-C5E298CD9EB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5769F785-8829-4B67-96EC-2FF8E1A5151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FD7F0506-2341-4520-BBC0-582C5B06712E}"/>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9C5491E1-4C7D-4F2B-A626-97F4A09F092B}"/>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B1FEB96C-3FD2-450B-A419-DCE03C7B51F4}"/>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8DD6427A-C498-4E69-80FA-FC586110B75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8B81544C-3B75-4481-9AFB-3EA008411CB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6AE1FD6B-0B45-4F0D-969C-58DC6450B38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9372AB04-6923-4592-B995-10BDA6CF246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BAC0966-98B6-4D76-9763-C37768A7787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52D2B2F9-3803-4B05-BA2C-E5005A26872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DAB251D5-EE3F-49F0-9803-9CC0B3A2586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CAD34712-B671-4796-9274-38A5E8EDA944}"/>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4B1C04B0-F4FD-49F7-A448-29EDEEED1ABA}"/>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090E8A3F-DB1D-44B4-A12C-DF58BE71BCE1}"/>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0A784D63-A613-48EB-967C-1C8DF813FF06}"/>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4D44DB30-0ED3-460F-8DEC-7B6ED5242B49}"/>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30" name="【体育館・プール】&#10;一人当たり面積平均値テキスト">
          <a:extLst>
            <a:ext uri="{FF2B5EF4-FFF2-40B4-BE49-F238E27FC236}">
              <a16:creationId xmlns:a16="http://schemas.microsoft.com/office/drawing/2014/main" id="{8B47750B-37DC-4849-BE88-62325DEDA95E}"/>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ADEF9CF4-B250-4D49-B977-3914428FAECF}"/>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DCF4427B-9489-4B9D-9D95-B19E1952F219}"/>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68C7F3A1-876E-4DBD-B27E-47B9541AAC64}"/>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C9A5DC4F-6532-4964-9449-04C9F3AC0306}"/>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281B2F97-4B8D-4D64-B492-BA96631D6436}"/>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0E31F93-D053-4040-8DEB-662841479C8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1DA1026-5094-481D-991D-8DC9B5D367B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D3DD671-8A67-4EEA-BEAA-F6DC202160B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EDC3439-2854-4F3B-A9F6-5C63F9B4DCB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21F4551-C19E-4392-82D2-E1757AA328A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164541</xdr:rowOff>
    </xdr:from>
    <xdr:to>
      <xdr:col>55</xdr:col>
      <xdr:colOff>50800</xdr:colOff>
      <xdr:row>58</xdr:row>
      <xdr:rowOff>94691</xdr:rowOff>
    </xdr:to>
    <xdr:sp macro="" textlink="">
      <xdr:nvSpPr>
        <xdr:cNvPr id="241" name="楕円 240">
          <a:extLst>
            <a:ext uri="{FF2B5EF4-FFF2-40B4-BE49-F238E27FC236}">
              <a16:creationId xmlns:a16="http://schemas.microsoft.com/office/drawing/2014/main" id="{B4998B39-4209-4998-A508-C7D08C5F3582}"/>
            </a:ext>
          </a:extLst>
        </xdr:cNvPr>
        <xdr:cNvSpPr/>
      </xdr:nvSpPr>
      <xdr:spPr>
        <a:xfrm>
          <a:off x="10426700" y="99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15968</xdr:rowOff>
    </xdr:from>
    <xdr:ext cx="469744" cy="259045"/>
    <xdr:sp macro="" textlink="">
      <xdr:nvSpPr>
        <xdr:cNvPr id="242" name="【体育館・プール】&#10;一人当たり面積該当値テキスト">
          <a:extLst>
            <a:ext uri="{FF2B5EF4-FFF2-40B4-BE49-F238E27FC236}">
              <a16:creationId xmlns:a16="http://schemas.microsoft.com/office/drawing/2014/main" id="{2082B8F5-C967-427F-8425-0D6ABE08FEEB}"/>
            </a:ext>
          </a:extLst>
        </xdr:cNvPr>
        <xdr:cNvSpPr txBox="1"/>
      </xdr:nvSpPr>
      <xdr:spPr>
        <a:xfrm>
          <a:off x="10515600" y="97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17780</xdr:rowOff>
    </xdr:from>
    <xdr:to>
      <xdr:col>50</xdr:col>
      <xdr:colOff>165100</xdr:colOff>
      <xdr:row>58</xdr:row>
      <xdr:rowOff>119380</xdr:rowOff>
    </xdr:to>
    <xdr:sp macro="" textlink="">
      <xdr:nvSpPr>
        <xdr:cNvPr id="243" name="楕円 242">
          <a:extLst>
            <a:ext uri="{FF2B5EF4-FFF2-40B4-BE49-F238E27FC236}">
              <a16:creationId xmlns:a16="http://schemas.microsoft.com/office/drawing/2014/main" id="{539814E1-FE33-4163-8223-98B1F6BA2099}"/>
            </a:ext>
          </a:extLst>
        </xdr:cNvPr>
        <xdr:cNvSpPr/>
      </xdr:nvSpPr>
      <xdr:spPr>
        <a:xfrm>
          <a:off x="9588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43891</xdr:rowOff>
    </xdr:from>
    <xdr:to>
      <xdr:col>55</xdr:col>
      <xdr:colOff>0</xdr:colOff>
      <xdr:row>58</xdr:row>
      <xdr:rowOff>68580</xdr:rowOff>
    </xdr:to>
    <xdr:cxnSp macro="">
      <xdr:nvCxnSpPr>
        <xdr:cNvPr id="244" name="直線コネクタ 243">
          <a:extLst>
            <a:ext uri="{FF2B5EF4-FFF2-40B4-BE49-F238E27FC236}">
              <a16:creationId xmlns:a16="http://schemas.microsoft.com/office/drawing/2014/main" id="{4D8D8E2A-F7F7-4104-95C4-FC574A2944C9}"/>
            </a:ext>
          </a:extLst>
        </xdr:cNvPr>
        <xdr:cNvCxnSpPr/>
      </xdr:nvCxnSpPr>
      <xdr:spPr>
        <a:xfrm flipV="1">
          <a:off x="9639300" y="9987991"/>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30582</xdr:rowOff>
    </xdr:from>
    <xdr:to>
      <xdr:col>46</xdr:col>
      <xdr:colOff>38100</xdr:colOff>
      <xdr:row>58</xdr:row>
      <xdr:rowOff>132182</xdr:rowOff>
    </xdr:to>
    <xdr:sp macro="" textlink="">
      <xdr:nvSpPr>
        <xdr:cNvPr id="245" name="楕円 244">
          <a:extLst>
            <a:ext uri="{FF2B5EF4-FFF2-40B4-BE49-F238E27FC236}">
              <a16:creationId xmlns:a16="http://schemas.microsoft.com/office/drawing/2014/main" id="{B435F2C2-5738-4FFB-905F-63D08E788BF6}"/>
            </a:ext>
          </a:extLst>
        </xdr:cNvPr>
        <xdr:cNvSpPr/>
      </xdr:nvSpPr>
      <xdr:spPr>
        <a:xfrm>
          <a:off x="8699500" y="99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68580</xdr:rowOff>
    </xdr:from>
    <xdr:to>
      <xdr:col>50</xdr:col>
      <xdr:colOff>114300</xdr:colOff>
      <xdr:row>58</xdr:row>
      <xdr:rowOff>81382</xdr:rowOff>
    </xdr:to>
    <xdr:cxnSp macro="">
      <xdr:nvCxnSpPr>
        <xdr:cNvPr id="246" name="直線コネクタ 245">
          <a:extLst>
            <a:ext uri="{FF2B5EF4-FFF2-40B4-BE49-F238E27FC236}">
              <a16:creationId xmlns:a16="http://schemas.microsoft.com/office/drawing/2014/main" id="{AD60C6DF-F584-4161-A36C-8FF903D6D9EA}"/>
            </a:ext>
          </a:extLst>
        </xdr:cNvPr>
        <xdr:cNvCxnSpPr/>
      </xdr:nvCxnSpPr>
      <xdr:spPr>
        <a:xfrm flipV="1">
          <a:off x="8750300" y="10012680"/>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44297</xdr:rowOff>
    </xdr:from>
    <xdr:to>
      <xdr:col>41</xdr:col>
      <xdr:colOff>101600</xdr:colOff>
      <xdr:row>58</xdr:row>
      <xdr:rowOff>145897</xdr:rowOff>
    </xdr:to>
    <xdr:sp macro="" textlink="">
      <xdr:nvSpPr>
        <xdr:cNvPr id="247" name="楕円 246">
          <a:extLst>
            <a:ext uri="{FF2B5EF4-FFF2-40B4-BE49-F238E27FC236}">
              <a16:creationId xmlns:a16="http://schemas.microsoft.com/office/drawing/2014/main" id="{A101FCD4-E19D-4F98-89A6-FBE7498CF87C}"/>
            </a:ext>
          </a:extLst>
        </xdr:cNvPr>
        <xdr:cNvSpPr/>
      </xdr:nvSpPr>
      <xdr:spPr>
        <a:xfrm>
          <a:off x="7810500" y="998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81382</xdr:rowOff>
    </xdr:from>
    <xdr:to>
      <xdr:col>45</xdr:col>
      <xdr:colOff>177800</xdr:colOff>
      <xdr:row>58</xdr:row>
      <xdr:rowOff>95097</xdr:rowOff>
    </xdr:to>
    <xdr:cxnSp macro="">
      <xdr:nvCxnSpPr>
        <xdr:cNvPr id="248" name="直線コネクタ 247">
          <a:extLst>
            <a:ext uri="{FF2B5EF4-FFF2-40B4-BE49-F238E27FC236}">
              <a16:creationId xmlns:a16="http://schemas.microsoft.com/office/drawing/2014/main" id="{2FD35AB4-2770-406F-9370-1CD649AF8A3E}"/>
            </a:ext>
          </a:extLst>
        </xdr:cNvPr>
        <xdr:cNvCxnSpPr/>
      </xdr:nvCxnSpPr>
      <xdr:spPr>
        <a:xfrm flipV="1">
          <a:off x="7861300" y="1002548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72644</xdr:rowOff>
    </xdr:from>
    <xdr:to>
      <xdr:col>36</xdr:col>
      <xdr:colOff>165100</xdr:colOff>
      <xdr:row>59</xdr:row>
      <xdr:rowOff>2794</xdr:rowOff>
    </xdr:to>
    <xdr:sp macro="" textlink="">
      <xdr:nvSpPr>
        <xdr:cNvPr id="249" name="楕円 248">
          <a:extLst>
            <a:ext uri="{FF2B5EF4-FFF2-40B4-BE49-F238E27FC236}">
              <a16:creationId xmlns:a16="http://schemas.microsoft.com/office/drawing/2014/main" id="{E1D9D031-544F-46E9-BA8F-FE22BAF200AA}"/>
            </a:ext>
          </a:extLst>
        </xdr:cNvPr>
        <xdr:cNvSpPr/>
      </xdr:nvSpPr>
      <xdr:spPr>
        <a:xfrm>
          <a:off x="69215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95097</xdr:rowOff>
    </xdr:from>
    <xdr:to>
      <xdr:col>41</xdr:col>
      <xdr:colOff>50800</xdr:colOff>
      <xdr:row>58</xdr:row>
      <xdr:rowOff>123444</xdr:rowOff>
    </xdr:to>
    <xdr:cxnSp macro="">
      <xdr:nvCxnSpPr>
        <xdr:cNvPr id="250" name="直線コネクタ 249">
          <a:extLst>
            <a:ext uri="{FF2B5EF4-FFF2-40B4-BE49-F238E27FC236}">
              <a16:creationId xmlns:a16="http://schemas.microsoft.com/office/drawing/2014/main" id="{F5DDD560-4C4E-4B0F-BA93-542DF9DD6C82}"/>
            </a:ext>
          </a:extLst>
        </xdr:cNvPr>
        <xdr:cNvCxnSpPr/>
      </xdr:nvCxnSpPr>
      <xdr:spPr>
        <a:xfrm flipV="1">
          <a:off x="6972300" y="10039197"/>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51" name="n_1aveValue【体育館・プール】&#10;一人当たり面積">
          <a:extLst>
            <a:ext uri="{FF2B5EF4-FFF2-40B4-BE49-F238E27FC236}">
              <a16:creationId xmlns:a16="http://schemas.microsoft.com/office/drawing/2014/main" id="{E112E6DA-941A-48AA-A26F-052E34386656}"/>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2" name="n_2aveValue【体育館・プール】&#10;一人当たり面積">
          <a:extLst>
            <a:ext uri="{FF2B5EF4-FFF2-40B4-BE49-F238E27FC236}">
              <a16:creationId xmlns:a16="http://schemas.microsoft.com/office/drawing/2014/main" id="{02547F66-4B1B-4902-A7C7-812F288FC4D4}"/>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A815C3D8-D28C-454F-906F-38A8857D406D}"/>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254" name="n_4aveValue【体育館・プール】&#10;一人当たり面積">
          <a:extLst>
            <a:ext uri="{FF2B5EF4-FFF2-40B4-BE49-F238E27FC236}">
              <a16:creationId xmlns:a16="http://schemas.microsoft.com/office/drawing/2014/main" id="{5F558586-2273-4828-B29B-59B6D1643D3D}"/>
            </a:ext>
          </a:extLst>
        </xdr:cNvPr>
        <xdr:cNvSpPr txBox="1"/>
      </xdr:nvSpPr>
      <xdr:spPr>
        <a:xfrm>
          <a:off x="6737427"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135907</xdr:rowOff>
    </xdr:from>
    <xdr:ext cx="469744" cy="259045"/>
    <xdr:sp macro="" textlink="">
      <xdr:nvSpPr>
        <xdr:cNvPr id="255" name="n_1mainValue【体育館・プール】&#10;一人当たり面積">
          <a:extLst>
            <a:ext uri="{FF2B5EF4-FFF2-40B4-BE49-F238E27FC236}">
              <a16:creationId xmlns:a16="http://schemas.microsoft.com/office/drawing/2014/main" id="{4A4ED031-0212-4667-BFE0-FC921F2D8113}"/>
            </a:ext>
          </a:extLst>
        </xdr:cNvPr>
        <xdr:cNvSpPr txBox="1"/>
      </xdr:nvSpPr>
      <xdr:spPr>
        <a:xfrm>
          <a:off x="9391727" y="973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148709</xdr:rowOff>
    </xdr:from>
    <xdr:ext cx="469744" cy="259045"/>
    <xdr:sp macro="" textlink="">
      <xdr:nvSpPr>
        <xdr:cNvPr id="256" name="n_2mainValue【体育館・プール】&#10;一人当たり面積">
          <a:extLst>
            <a:ext uri="{FF2B5EF4-FFF2-40B4-BE49-F238E27FC236}">
              <a16:creationId xmlns:a16="http://schemas.microsoft.com/office/drawing/2014/main" id="{AAFD7E30-9E11-4CAE-8AC7-C6D8F63F8A58}"/>
            </a:ext>
          </a:extLst>
        </xdr:cNvPr>
        <xdr:cNvSpPr txBox="1"/>
      </xdr:nvSpPr>
      <xdr:spPr>
        <a:xfrm>
          <a:off x="8515427" y="974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162424</xdr:rowOff>
    </xdr:from>
    <xdr:ext cx="469744" cy="259045"/>
    <xdr:sp macro="" textlink="">
      <xdr:nvSpPr>
        <xdr:cNvPr id="257" name="n_3mainValue【体育館・プール】&#10;一人当たり面積">
          <a:extLst>
            <a:ext uri="{FF2B5EF4-FFF2-40B4-BE49-F238E27FC236}">
              <a16:creationId xmlns:a16="http://schemas.microsoft.com/office/drawing/2014/main" id="{7F2B4353-4CEC-4C28-9460-36051C0AEED7}"/>
            </a:ext>
          </a:extLst>
        </xdr:cNvPr>
        <xdr:cNvSpPr txBox="1"/>
      </xdr:nvSpPr>
      <xdr:spPr>
        <a:xfrm>
          <a:off x="7626427" y="9763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19321</xdr:rowOff>
    </xdr:from>
    <xdr:ext cx="469744" cy="259045"/>
    <xdr:sp macro="" textlink="">
      <xdr:nvSpPr>
        <xdr:cNvPr id="258" name="n_4mainValue【体育館・プール】&#10;一人当たり面積">
          <a:extLst>
            <a:ext uri="{FF2B5EF4-FFF2-40B4-BE49-F238E27FC236}">
              <a16:creationId xmlns:a16="http://schemas.microsoft.com/office/drawing/2014/main" id="{7401643D-A40C-48A6-A7E5-842229E3E743}"/>
            </a:ext>
          </a:extLst>
        </xdr:cNvPr>
        <xdr:cNvSpPr txBox="1"/>
      </xdr:nvSpPr>
      <xdr:spPr>
        <a:xfrm>
          <a:off x="6737427" y="979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AA30322-A32B-4FAC-A610-5650714798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B1BFFD2-7293-4652-89D7-3223AC060E7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F54DAB2-A522-4335-BDB9-60511090822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5DDFC288-B034-4DA6-AEBF-76AC056B8B9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090C295-3BFC-4370-8680-EEEC4635736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957BD82A-C744-4893-BD9F-0DB81AF3176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920BC911-4A04-4617-850D-338F6CAE953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6A7B9EB-7CA6-4AA9-B1BA-1D375FF9435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4CC966E-189D-4282-AE38-DE6E98B59BB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ECE5BF7A-E60D-4193-9334-ACFB7A70548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E9AFC34C-16B5-430E-8610-1D042C1F581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5EE8C960-4BD5-42CC-BBCF-ECD029F4C6E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83DA5DEA-CEE7-455D-AC3C-36A37323B02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12DFB9EC-E003-488B-A06F-9238A297AA9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BC72D110-2D08-4F7F-900E-9C19F5842C0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A25800E4-2F62-4D5D-9B6A-D1C8AB1D321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4BAF4323-62ED-4D6E-9D10-CE9F142F988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E64680FA-BA21-4392-A978-B61B8CFEA94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789F8B56-FBE2-43C1-A679-AA1908B8A83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EFD00909-A2E8-4022-838D-DF7002E39F9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FF300359-BC9A-4270-8E3C-0F7B6C236A4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6C6F941D-5BB8-4570-BC77-89E2B01E38C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6F334FDF-4769-44BF-AAC9-257D12B9183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798AD44B-2BE4-46C3-A4A1-4E53792D118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457CC295-DC1E-4D4C-8B83-80A4A96E0788}"/>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5CFF5CA2-DF6E-4AE4-B517-FCC390269C7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B20E1F54-93DD-4DF6-A8B6-30961A501F4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89A572D4-8B5E-457D-A4CD-FED143AE05A0}"/>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7A4042B8-758D-4C44-80D8-13645DD4398C}"/>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13C91EE4-5C32-4DB5-9662-30B7B6D12F75}"/>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7972FB05-3AB2-45F7-8576-21EB195C55F9}"/>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440BE136-B4AD-4E07-BCD3-3D1E57ECE8C6}"/>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3B578598-84CB-4E65-BAE9-F85530E4ADD7}"/>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0E1FDCF2-C9F9-404D-A05A-B736EC95AE19}"/>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FB6D4CD6-9289-4517-A99E-98ED06CDA3A2}"/>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076E44C-A720-439C-BF76-E3D1FD82A5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776F5CE-D3DC-497A-BBA9-8616796E8B9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C34F9E7-0875-449E-8425-4137A6D8661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C262A39-8737-43E8-ADB8-F463B57607F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ED66AC2-CE50-485B-9E61-917B3EBA96B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88264</xdr:rowOff>
    </xdr:from>
    <xdr:to>
      <xdr:col>24</xdr:col>
      <xdr:colOff>114300</xdr:colOff>
      <xdr:row>86</xdr:row>
      <xdr:rowOff>18414</xdr:rowOff>
    </xdr:to>
    <xdr:sp macro="" textlink="">
      <xdr:nvSpPr>
        <xdr:cNvPr id="299" name="楕円 298">
          <a:extLst>
            <a:ext uri="{FF2B5EF4-FFF2-40B4-BE49-F238E27FC236}">
              <a16:creationId xmlns:a16="http://schemas.microsoft.com/office/drawing/2014/main" id="{CEDB31FF-756C-4D80-A895-1914F40ABB7D}"/>
            </a:ext>
          </a:extLst>
        </xdr:cNvPr>
        <xdr:cNvSpPr/>
      </xdr:nvSpPr>
      <xdr:spPr>
        <a:xfrm>
          <a:off x="45847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66691</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5D56179F-2E2E-4086-83DD-C89144AB1E5E}"/>
            </a:ext>
          </a:extLst>
        </xdr:cNvPr>
        <xdr:cNvSpPr txBox="1"/>
      </xdr:nvSpPr>
      <xdr:spPr>
        <a:xfrm>
          <a:off x="4673600" y="1463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1" name="楕円 300">
          <a:extLst>
            <a:ext uri="{FF2B5EF4-FFF2-40B4-BE49-F238E27FC236}">
              <a16:creationId xmlns:a16="http://schemas.microsoft.com/office/drawing/2014/main" id="{23597BCF-F93D-4E7B-8B62-173700D255BF}"/>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139064</xdr:rowOff>
    </xdr:from>
    <xdr:to>
      <xdr:col>24</xdr:col>
      <xdr:colOff>63500</xdr:colOff>
      <xdr:row>86</xdr:row>
      <xdr:rowOff>114300</xdr:rowOff>
    </xdr:to>
    <xdr:cxnSp macro="">
      <xdr:nvCxnSpPr>
        <xdr:cNvPr id="302" name="直線コネクタ 301">
          <a:extLst>
            <a:ext uri="{FF2B5EF4-FFF2-40B4-BE49-F238E27FC236}">
              <a16:creationId xmlns:a16="http://schemas.microsoft.com/office/drawing/2014/main" id="{E3FF2A71-C198-4C45-AF35-03F9F6FE88ED}"/>
            </a:ext>
          </a:extLst>
        </xdr:cNvPr>
        <xdr:cNvCxnSpPr/>
      </xdr:nvCxnSpPr>
      <xdr:spPr>
        <a:xfrm flipV="1">
          <a:off x="3797300" y="14712314"/>
          <a:ext cx="838200" cy="14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3" name="楕円 302">
          <a:extLst>
            <a:ext uri="{FF2B5EF4-FFF2-40B4-BE49-F238E27FC236}">
              <a16:creationId xmlns:a16="http://schemas.microsoft.com/office/drawing/2014/main" id="{0D7BE416-F729-4AFF-ACA8-C6A23D30BEE1}"/>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4" name="直線コネクタ 303">
          <a:extLst>
            <a:ext uri="{FF2B5EF4-FFF2-40B4-BE49-F238E27FC236}">
              <a16:creationId xmlns:a16="http://schemas.microsoft.com/office/drawing/2014/main" id="{E3CC4F7C-233F-4FDF-8D66-CB44E65913EF}"/>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05" name="楕円 304">
          <a:extLst>
            <a:ext uri="{FF2B5EF4-FFF2-40B4-BE49-F238E27FC236}">
              <a16:creationId xmlns:a16="http://schemas.microsoft.com/office/drawing/2014/main" id="{A42CD1D3-FE7F-45F1-BA53-D4AA12F10AF8}"/>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06" name="直線コネクタ 305">
          <a:extLst>
            <a:ext uri="{FF2B5EF4-FFF2-40B4-BE49-F238E27FC236}">
              <a16:creationId xmlns:a16="http://schemas.microsoft.com/office/drawing/2014/main" id="{379D0AF4-7BB6-4EB3-8EDF-1EB88CC5EAC4}"/>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07" name="楕円 306">
          <a:extLst>
            <a:ext uri="{FF2B5EF4-FFF2-40B4-BE49-F238E27FC236}">
              <a16:creationId xmlns:a16="http://schemas.microsoft.com/office/drawing/2014/main" id="{232D91E1-C048-4991-9F89-190BB05DE320}"/>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08" name="直線コネクタ 307">
          <a:extLst>
            <a:ext uri="{FF2B5EF4-FFF2-40B4-BE49-F238E27FC236}">
              <a16:creationId xmlns:a16="http://schemas.microsoft.com/office/drawing/2014/main" id="{BAD214C6-910B-4CB1-BEE3-3B4B7BDBBAF1}"/>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4026A6DE-8047-4E8C-A23D-16D9A21D45BA}"/>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F758DE86-C37F-4894-93C2-BB21D64F0DC3}"/>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1CB6476A-5C03-4D45-9B41-03E72F9F82C7}"/>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936398BB-40F1-49F0-AB19-BED04306CB66}"/>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3" name="n_1mainValue【福祉施設】&#10;有形固定資産減価償却率">
          <a:extLst>
            <a:ext uri="{FF2B5EF4-FFF2-40B4-BE49-F238E27FC236}">
              <a16:creationId xmlns:a16="http://schemas.microsoft.com/office/drawing/2014/main" id="{2A7E2DEC-65C7-4A82-92BE-EAC02C34EB18}"/>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4" name="n_2mainValue【福祉施設】&#10;有形固定資産減価償却率">
          <a:extLst>
            <a:ext uri="{FF2B5EF4-FFF2-40B4-BE49-F238E27FC236}">
              <a16:creationId xmlns:a16="http://schemas.microsoft.com/office/drawing/2014/main" id="{1067F5B4-F72B-4DED-9AE9-8A57C75D723E}"/>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15" name="n_3mainValue【福祉施設】&#10;有形固定資産減価償却率">
          <a:extLst>
            <a:ext uri="{FF2B5EF4-FFF2-40B4-BE49-F238E27FC236}">
              <a16:creationId xmlns:a16="http://schemas.microsoft.com/office/drawing/2014/main" id="{1AEE44C9-E690-4799-AF37-9031BE6D3822}"/>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16" name="n_4mainValue【福祉施設】&#10;有形固定資産減価償却率">
          <a:extLst>
            <a:ext uri="{FF2B5EF4-FFF2-40B4-BE49-F238E27FC236}">
              <a16:creationId xmlns:a16="http://schemas.microsoft.com/office/drawing/2014/main" id="{A3E60FC6-A0F4-40C1-8EEF-B560614E26F5}"/>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A6DE0E5D-7335-443F-91F6-ABFFFCB5D45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A07DB0C6-B319-4F2E-84B9-7E2CCE7C933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E12AE662-8642-4E2A-8DB8-7532976A7DA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6D312249-2726-46A9-96BC-099C5ED5B2A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94A42D63-0B75-46E2-89AC-02853417126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01E68005-8344-4E71-A276-C9DCE1D81A7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D11E827B-0AAD-4610-A97F-252B78BABC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FF2BBBDE-61B7-42AA-800F-9B18F71ABF1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97428B44-3DB2-4296-AE90-FCD8A53A81B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DC9D4CEC-94CC-48A4-98DA-A8C9389E42C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2A0F9D4F-F1C0-4249-BED1-7C2BD01B7BE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32EB94DF-1D89-47AE-B1FE-81A485DC0D1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38288B63-4A66-4069-B2AB-3F9AAD200AD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C7CDB5B9-DEBF-47B4-9666-ECBB49F13E6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4089CE60-1EDB-49DD-A1DE-D411969E7DF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C788F52C-556B-401D-90D0-F981F3FB3F81}"/>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3583C23B-7D7B-4A54-98C5-109CB87A5C0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4D514914-DF38-4C61-80DD-1A2DD21F9F6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36DF1AA2-53D4-4284-BC65-59D90A7F88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F29F9AF6-B909-41F7-9802-3E5BB88897EC}"/>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E22BC52B-4A42-4FAD-A0CF-B8DA54C8F2EA}"/>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D89365B8-5302-47E8-836A-89F878CEE83F}"/>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70134F57-909E-4B4E-B7A9-662371F16A0A}"/>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89969C9A-52F8-4D97-BBA0-974904AF56C9}"/>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A32DC7F6-C373-434D-BED8-1E17101056FF}"/>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C963086F-9BD4-4236-A404-7A9220FCC8C2}"/>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C898B456-6F9D-4D9E-919F-626F376D90FA}"/>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F407DFAA-3775-41BB-8643-25F58B58E5FC}"/>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EAD8EAA4-29A5-4403-8104-C6748E85016E}"/>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273CA977-A0F9-4D4C-A477-04DE2573D7F1}"/>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96EFE90-5D47-49A7-BFF2-0CA89ADABE7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A086F8FC-B350-4875-8BFE-1524BEA1B43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4439047C-00D3-4ECE-BFB8-C4937DF267A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49F18F7-36B5-45F8-8D47-B6E660EDB37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A789F52-18AF-4507-8816-0A9DD66743A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142176</xdr:rowOff>
    </xdr:from>
    <xdr:to>
      <xdr:col>55</xdr:col>
      <xdr:colOff>50800</xdr:colOff>
      <xdr:row>85</xdr:row>
      <xdr:rowOff>72326</xdr:rowOff>
    </xdr:to>
    <xdr:sp macro="" textlink="">
      <xdr:nvSpPr>
        <xdr:cNvPr id="352" name="楕円 351">
          <a:extLst>
            <a:ext uri="{FF2B5EF4-FFF2-40B4-BE49-F238E27FC236}">
              <a16:creationId xmlns:a16="http://schemas.microsoft.com/office/drawing/2014/main" id="{307487FC-2F87-46FE-8F51-BED4B150BA19}"/>
            </a:ext>
          </a:extLst>
        </xdr:cNvPr>
        <xdr:cNvSpPr/>
      </xdr:nvSpPr>
      <xdr:spPr>
        <a:xfrm>
          <a:off x="10426700" y="1454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57103</xdr:rowOff>
    </xdr:from>
    <xdr:ext cx="469744" cy="259045"/>
    <xdr:sp macro="" textlink="">
      <xdr:nvSpPr>
        <xdr:cNvPr id="353" name="【福祉施設】&#10;一人当たり面積該当値テキスト">
          <a:extLst>
            <a:ext uri="{FF2B5EF4-FFF2-40B4-BE49-F238E27FC236}">
              <a16:creationId xmlns:a16="http://schemas.microsoft.com/office/drawing/2014/main" id="{85D3B9BD-A3AF-4577-94D3-9D0F2BBEA01D}"/>
            </a:ext>
          </a:extLst>
        </xdr:cNvPr>
        <xdr:cNvSpPr txBox="1"/>
      </xdr:nvSpPr>
      <xdr:spPr>
        <a:xfrm>
          <a:off x="10515600" y="1445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144463</xdr:rowOff>
    </xdr:from>
    <xdr:to>
      <xdr:col>50</xdr:col>
      <xdr:colOff>165100</xdr:colOff>
      <xdr:row>85</xdr:row>
      <xdr:rowOff>74613</xdr:rowOff>
    </xdr:to>
    <xdr:sp macro="" textlink="">
      <xdr:nvSpPr>
        <xdr:cNvPr id="354" name="楕円 353">
          <a:extLst>
            <a:ext uri="{FF2B5EF4-FFF2-40B4-BE49-F238E27FC236}">
              <a16:creationId xmlns:a16="http://schemas.microsoft.com/office/drawing/2014/main" id="{68CD1742-7690-4F93-99B3-D3424639FC7E}"/>
            </a:ext>
          </a:extLst>
        </xdr:cNvPr>
        <xdr:cNvSpPr/>
      </xdr:nvSpPr>
      <xdr:spPr>
        <a:xfrm>
          <a:off x="9588500" y="1454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21526</xdr:rowOff>
    </xdr:from>
    <xdr:to>
      <xdr:col>55</xdr:col>
      <xdr:colOff>0</xdr:colOff>
      <xdr:row>85</xdr:row>
      <xdr:rowOff>23813</xdr:rowOff>
    </xdr:to>
    <xdr:cxnSp macro="">
      <xdr:nvCxnSpPr>
        <xdr:cNvPr id="355" name="直線コネクタ 354">
          <a:extLst>
            <a:ext uri="{FF2B5EF4-FFF2-40B4-BE49-F238E27FC236}">
              <a16:creationId xmlns:a16="http://schemas.microsoft.com/office/drawing/2014/main" id="{CE655712-4765-4020-A279-BDF457BF030C}"/>
            </a:ext>
          </a:extLst>
        </xdr:cNvPr>
        <xdr:cNvCxnSpPr/>
      </xdr:nvCxnSpPr>
      <xdr:spPr>
        <a:xfrm flipV="1">
          <a:off x="9639300" y="1459477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145035</xdr:rowOff>
    </xdr:from>
    <xdr:to>
      <xdr:col>46</xdr:col>
      <xdr:colOff>38100</xdr:colOff>
      <xdr:row>85</xdr:row>
      <xdr:rowOff>75185</xdr:rowOff>
    </xdr:to>
    <xdr:sp macro="" textlink="">
      <xdr:nvSpPr>
        <xdr:cNvPr id="356" name="楕円 355">
          <a:extLst>
            <a:ext uri="{FF2B5EF4-FFF2-40B4-BE49-F238E27FC236}">
              <a16:creationId xmlns:a16="http://schemas.microsoft.com/office/drawing/2014/main" id="{BEF5BA72-6514-4A26-8ED4-94CA4407D90F}"/>
            </a:ext>
          </a:extLst>
        </xdr:cNvPr>
        <xdr:cNvSpPr/>
      </xdr:nvSpPr>
      <xdr:spPr>
        <a:xfrm>
          <a:off x="8699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23813</xdr:rowOff>
    </xdr:from>
    <xdr:to>
      <xdr:col>50</xdr:col>
      <xdr:colOff>114300</xdr:colOff>
      <xdr:row>85</xdr:row>
      <xdr:rowOff>24385</xdr:rowOff>
    </xdr:to>
    <xdr:cxnSp macro="">
      <xdr:nvCxnSpPr>
        <xdr:cNvPr id="357" name="直線コネクタ 356">
          <a:extLst>
            <a:ext uri="{FF2B5EF4-FFF2-40B4-BE49-F238E27FC236}">
              <a16:creationId xmlns:a16="http://schemas.microsoft.com/office/drawing/2014/main" id="{4981BE47-8E79-47FA-B75A-37354D38F8CC}"/>
            </a:ext>
          </a:extLst>
        </xdr:cNvPr>
        <xdr:cNvCxnSpPr/>
      </xdr:nvCxnSpPr>
      <xdr:spPr>
        <a:xfrm flipV="1">
          <a:off x="8750300" y="14597063"/>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146177</xdr:rowOff>
    </xdr:from>
    <xdr:to>
      <xdr:col>41</xdr:col>
      <xdr:colOff>101600</xdr:colOff>
      <xdr:row>85</xdr:row>
      <xdr:rowOff>76327</xdr:rowOff>
    </xdr:to>
    <xdr:sp macro="" textlink="">
      <xdr:nvSpPr>
        <xdr:cNvPr id="358" name="楕円 357">
          <a:extLst>
            <a:ext uri="{FF2B5EF4-FFF2-40B4-BE49-F238E27FC236}">
              <a16:creationId xmlns:a16="http://schemas.microsoft.com/office/drawing/2014/main" id="{8675345A-CBBE-4A21-8BE0-05F48766B41B}"/>
            </a:ext>
          </a:extLst>
        </xdr:cNvPr>
        <xdr:cNvSpPr/>
      </xdr:nvSpPr>
      <xdr:spPr>
        <a:xfrm>
          <a:off x="7810500" y="145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24385</xdr:rowOff>
    </xdr:from>
    <xdr:to>
      <xdr:col>45</xdr:col>
      <xdr:colOff>177800</xdr:colOff>
      <xdr:row>85</xdr:row>
      <xdr:rowOff>25527</xdr:rowOff>
    </xdr:to>
    <xdr:cxnSp macro="">
      <xdr:nvCxnSpPr>
        <xdr:cNvPr id="359" name="直線コネクタ 358">
          <a:extLst>
            <a:ext uri="{FF2B5EF4-FFF2-40B4-BE49-F238E27FC236}">
              <a16:creationId xmlns:a16="http://schemas.microsoft.com/office/drawing/2014/main" id="{0736BA88-9316-4856-8449-B07DC77A6DF1}"/>
            </a:ext>
          </a:extLst>
        </xdr:cNvPr>
        <xdr:cNvCxnSpPr/>
      </xdr:nvCxnSpPr>
      <xdr:spPr>
        <a:xfrm flipV="1">
          <a:off x="7861300" y="14597635"/>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148462</xdr:rowOff>
    </xdr:from>
    <xdr:to>
      <xdr:col>36</xdr:col>
      <xdr:colOff>165100</xdr:colOff>
      <xdr:row>85</xdr:row>
      <xdr:rowOff>78612</xdr:rowOff>
    </xdr:to>
    <xdr:sp macro="" textlink="">
      <xdr:nvSpPr>
        <xdr:cNvPr id="360" name="楕円 359">
          <a:extLst>
            <a:ext uri="{FF2B5EF4-FFF2-40B4-BE49-F238E27FC236}">
              <a16:creationId xmlns:a16="http://schemas.microsoft.com/office/drawing/2014/main" id="{11CFEBBD-6C85-43B5-BD5A-F5E27D97B103}"/>
            </a:ext>
          </a:extLst>
        </xdr:cNvPr>
        <xdr:cNvSpPr/>
      </xdr:nvSpPr>
      <xdr:spPr>
        <a:xfrm>
          <a:off x="6921500" y="1455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25527</xdr:rowOff>
    </xdr:from>
    <xdr:to>
      <xdr:col>41</xdr:col>
      <xdr:colOff>50800</xdr:colOff>
      <xdr:row>85</xdr:row>
      <xdr:rowOff>27812</xdr:rowOff>
    </xdr:to>
    <xdr:cxnSp macro="">
      <xdr:nvCxnSpPr>
        <xdr:cNvPr id="361" name="直線コネクタ 360">
          <a:extLst>
            <a:ext uri="{FF2B5EF4-FFF2-40B4-BE49-F238E27FC236}">
              <a16:creationId xmlns:a16="http://schemas.microsoft.com/office/drawing/2014/main" id="{0F5166C2-BE16-4DD8-9D76-EEBF5634EA83}"/>
            </a:ext>
          </a:extLst>
        </xdr:cNvPr>
        <xdr:cNvCxnSpPr/>
      </xdr:nvCxnSpPr>
      <xdr:spPr>
        <a:xfrm flipV="1">
          <a:off x="6972300" y="1459877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242EEEEE-CD4C-4550-884B-503254CE240B}"/>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230EF100-160E-4E33-939F-26FE2FCA88F5}"/>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5387C74F-8B43-43E3-A8CD-A9E41E9487C5}"/>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569F0ACC-0D6E-4641-B505-EB398147D3D5}"/>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65740</xdr:rowOff>
    </xdr:from>
    <xdr:ext cx="469744" cy="259045"/>
    <xdr:sp macro="" textlink="">
      <xdr:nvSpPr>
        <xdr:cNvPr id="366" name="n_1mainValue【福祉施設】&#10;一人当たり面積">
          <a:extLst>
            <a:ext uri="{FF2B5EF4-FFF2-40B4-BE49-F238E27FC236}">
              <a16:creationId xmlns:a16="http://schemas.microsoft.com/office/drawing/2014/main" id="{438184E0-20A7-44F4-B30F-3DB399F1EFFD}"/>
            </a:ext>
          </a:extLst>
        </xdr:cNvPr>
        <xdr:cNvSpPr txBox="1"/>
      </xdr:nvSpPr>
      <xdr:spPr>
        <a:xfrm>
          <a:off x="9391727" y="1463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66312</xdr:rowOff>
    </xdr:from>
    <xdr:ext cx="469744" cy="259045"/>
    <xdr:sp macro="" textlink="">
      <xdr:nvSpPr>
        <xdr:cNvPr id="367" name="n_2mainValue【福祉施設】&#10;一人当たり面積">
          <a:extLst>
            <a:ext uri="{FF2B5EF4-FFF2-40B4-BE49-F238E27FC236}">
              <a16:creationId xmlns:a16="http://schemas.microsoft.com/office/drawing/2014/main" id="{1F40DAF3-2BAF-4834-84D2-EA98556CFB93}"/>
            </a:ext>
          </a:extLst>
        </xdr:cNvPr>
        <xdr:cNvSpPr txBox="1"/>
      </xdr:nvSpPr>
      <xdr:spPr>
        <a:xfrm>
          <a:off x="85154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67454</xdr:rowOff>
    </xdr:from>
    <xdr:ext cx="469744" cy="259045"/>
    <xdr:sp macro="" textlink="">
      <xdr:nvSpPr>
        <xdr:cNvPr id="368" name="n_3mainValue【福祉施設】&#10;一人当たり面積">
          <a:extLst>
            <a:ext uri="{FF2B5EF4-FFF2-40B4-BE49-F238E27FC236}">
              <a16:creationId xmlns:a16="http://schemas.microsoft.com/office/drawing/2014/main" id="{D83292D4-854E-443B-8626-3359D9D6C83F}"/>
            </a:ext>
          </a:extLst>
        </xdr:cNvPr>
        <xdr:cNvSpPr txBox="1"/>
      </xdr:nvSpPr>
      <xdr:spPr>
        <a:xfrm>
          <a:off x="7626427" y="1464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69739</xdr:rowOff>
    </xdr:from>
    <xdr:ext cx="469744" cy="259045"/>
    <xdr:sp macro="" textlink="">
      <xdr:nvSpPr>
        <xdr:cNvPr id="369" name="n_4mainValue【福祉施設】&#10;一人当たり面積">
          <a:extLst>
            <a:ext uri="{FF2B5EF4-FFF2-40B4-BE49-F238E27FC236}">
              <a16:creationId xmlns:a16="http://schemas.microsoft.com/office/drawing/2014/main" id="{3E65D976-3850-4A3E-A2D5-F8E75AA0C55B}"/>
            </a:ext>
          </a:extLst>
        </xdr:cNvPr>
        <xdr:cNvSpPr txBox="1"/>
      </xdr:nvSpPr>
      <xdr:spPr>
        <a:xfrm>
          <a:off x="6737427" y="1464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7584ACFE-FCC1-49CC-8BA9-F54CA1C236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FAE6D58D-5959-4E2D-A8A9-B1D32F2B0EC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A3E250D7-6220-4D4A-BA6B-91497F8E105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CDC23130-11C6-472F-BFC9-8F88DFDF7FF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8F1006BC-26F3-4BCA-8C92-41898DBFE7C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EE2AE9DE-584D-4361-BD76-645C012A7E1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3C2C534F-E7D5-421B-B100-681B7FCFD4E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1214E1AA-00CB-409F-8C52-D963E88D59F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90412D41-31B3-42DC-8D16-D0C90119E1F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9C7F8C1D-717A-491D-9040-26646F936B5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DB39B201-C0EE-43FC-AA86-C63CFC77D14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5F3B614B-9B37-4AB1-B1D9-1B421BB4B14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50693A4E-6337-4143-8AD1-E8C21D4F611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6F107DD9-9410-4FC3-877B-872BA5D1EDE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F3443E4A-36E2-4B36-A221-92100BC9F12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F5F16C34-DB6B-47EF-9D17-735700A9BD1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A9F77D93-BC4C-47D1-82DF-19F108A48D5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CAF9F23A-368B-46CF-B575-B7901C993E2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C849956B-85B9-49B7-BD5D-0B32D6C64E7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BE00EBBF-8CDF-49CE-B735-4BABEDE96A7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1B81B9FC-86E7-423D-B853-B8E5AC724DD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ED64D337-EF56-482A-8FD7-C27F52847DA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F45522F2-3AE4-4DDA-85D4-AE91DA0E124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A5FD888D-12C6-4687-99B1-AFEF2B92B5C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11C6A4F2-B8BB-4883-8677-56DE7C11C51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6F0D0566-F534-475B-8C01-3BE7B6A937C3}"/>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2E702D90-72F0-4B86-9B3B-7723EB43208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899AB33B-18F8-4ECE-9E55-4877C9687BFB}"/>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F35B41F5-B3A7-4639-92AE-62498D2FAF04}"/>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99" name="直線コネクタ 398">
          <a:extLst>
            <a:ext uri="{FF2B5EF4-FFF2-40B4-BE49-F238E27FC236}">
              <a16:creationId xmlns:a16="http://schemas.microsoft.com/office/drawing/2014/main" id="{F88DF02C-B312-4DB0-81AF-51A9000DAE3D}"/>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03C635D2-1D3A-48AE-BF32-4C95C568444D}"/>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401" name="フローチャート: 判断 400">
          <a:extLst>
            <a:ext uri="{FF2B5EF4-FFF2-40B4-BE49-F238E27FC236}">
              <a16:creationId xmlns:a16="http://schemas.microsoft.com/office/drawing/2014/main" id="{7793A828-2B8B-488C-B777-364825D27FF4}"/>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402" name="フローチャート: 判断 401">
          <a:extLst>
            <a:ext uri="{FF2B5EF4-FFF2-40B4-BE49-F238E27FC236}">
              <a16:creationId xmlns:a16="http://schemas.microsoft.com/office/drawing/2014/main" id="{131968F7-8DF8-46CC-B084-97A1B4FE0345}"/>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403" name="フローチャート: 判断 402">
          <a:extLst>
            <a:ext uri="{FF2B5EF4-FFF2-40B4-BE49-F238E27FC236}">
              <a16:creationId xmlns:a16="http://schemas.microsoft.com/office/drawing/2014/main" id="{1646BD94-3552-4E4A-A351-E73114B84CDD}"/>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04" name="フローチャート: 判断 403">
          <a:extLst>
            <a:ext uri="{FF2B5EF4-FFF2-40B4-BE49-F238E27FC236}">
              <a16:creationId xmlns:a16="http://schemas.microsoft.com/office/drawing/2014/main" id="{7923D0FB-1BD1-4B5E-9E11-CDC11ED3101E}"/>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05" name="フローチャート: 判断 404">
          <a:extLst>
            <a:ext uri="{FF2B5EF4-FFF2-40B4-BE49-F238E27FC236}">
              <a16:creationId xmlns:a16="http://schemas.microsoft.com/office/drawing/2014/main" id="{7A4C482C-D9CF-4AA1-8BA7-F647D36D3CB3}"/>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9BF5FD7E-6B60-4563-B2A9-F849760273E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556CB4D6-AC3E-4669-B9EA-A45141B30AB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7DBE1423-5350-484A-8AF8-68DA853202C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8540CB0-9D8F-4A54-955B-5B1F67E71B4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8A6055A-0576-403F-A888-3BA0DA856D5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30299</xdr:rowOff>
    </xdr:from>
    <xdr:to>
      <xdr:col>24</xdr:col>
      <xdr:colOff>114300</xdr:colOff>
      <xdr:row>106</xdr:row>
      <xdr:rowOff>131899</xdr:rowOff>
    </xdr:to>
    <xdr:sp macro="" textlink="">
      <xdr:nvSpPr>
        <xdr:cNvPr id="411" name="楕円 410">
          <a:extLst>
            <a:ext uri="{FF2B5EF4-FFF2-40B4-BE49-F238E27FC236}">
              <a16:creationId xmlns:a16="http://schemas.microsoft.com/office/drawing/2014/main" id="{B1EE38B9-C1FF-4E58-BBD7-7E32177DF02D}"/>
            </a:ext>
          </a:extLst>
        </xdr:cNvPr>
        <xdr:cNvSpPr/>
      </xdr:nvSpPr>
      <xdr:spPr>
        <a:xfrm>
          <a:off x="45847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8726</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EECA81FB-5BBA-4488-9B65-2058593CB536}"/>
            </a:ext>
          </a:extLst>
        </xdr:cNvPr>
        <xdr:cNvSpPr txBox="1"/>
      </xdr:nvSpPr>
      <xdr:spPr>
        <a:xfrm>
          <a:off x="4673600"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7438</xdr:rowOff>
    </xdr:from>
    <xdr:to>
      <xdr:col>20</xdr:col>
      <xdr:colOff>38100</xdr:colOff>
      <xdr:row>106</xdr:row>
      <xdr:rowOff>109038</xdr:rowOff>
    </xdr:to>
    <xdr:sp macro="" textlink="">
      <xdr:nvSpPr>
        <xdr:cNvPr id="413" name="楕円 412">
          <a:extLst>
            <a:ext uri="{FF2B5EF4-FFF2-40B4-BE49-F238E27FC236}">
              <a16:creationId xmlns:a16="http://schemas.microsoft.com/office/drawing/2014/main" id="{67E70B0E-7512-4619-81D4-A6531149D014}"/>
            </a:ext>
          </a:extLst>
        </xdr:cNvPr>
        <xdr:cNvSpPr/>
      </xdr:nvSpPr>
      <xdr:spPr>
        <a:xfrm>
          <a:off x="3746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58238</xdr:rowOff>
    </xdr:from>
    <xdr:to>
      <xdr:col>24</xdr:col>
      <xdr:colOff>63500</xdr:colOff>
      <xdr:row>106</xdr:row>
      <xdr:rowOff>81099</xdr:rowOff>
    </xdr:to>
    <xdr:cxnSp macro="">
      <xdr:nvCxnSpPr>
        <xdr:cNvPr id="414" name="直線コネクタ 413">
          <a:extLst>
            <a:ext uri="{FF2B5EF4-FFF2-40B4-BE49-F238E27FC236}">
              <a16:creationId xmlns:a16="http://schemas.microsoft.com/office/drawing/2014/main" id="{404E6519-E89C-463E-A4B0-C7AB66CED7F0}"/>
            </a:ext>
          </a:extLst>
        </xdr:cNvPr>
        <xdr:cNvCxnSpPr/>
      </xdr:nvCxnSpPr>
      <xdr:spPr>
        <a:xfrm>
          <a:off x="3797300" y="18231938"/>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142966</xdr:rowOff>
    </xdr:from>
    <xdr:to>
      <xdr:col>15</xdr:col>
      <xdr:colOff>101600</xdr:colOff>
      <xdr:row>106</xdr:row>
      <xdr:rowOff>73116</xdr:rowOff>
    </xdr:to>
    <xdr:sp macro="" textlink="">
      <xdr:nvSpPr>
        <xdr:cNvPr id="415" name="楕円 414">
          <a:extLst>
            <a:ext uri="{FF2B5EF4-FFF2-40B4-BE49-F238E27FC236}">
              <a16:creationId xmlns:a16="http://schemas.microsoft.com/office/drawing/2014/main" id="{5E47F4A6-A083-41E2-BADC-376C07E0ECF8}"/>
            </a:ext>
          </a:extLst>
        </xdr:cNvPr>
        <xdr:cNvSpPr/>
      </xdr:nvSpPr>
      <xdr:spPr>
        <a:xfrm>
          <a:off x="2857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22316</xdr:rowOff>
    </xdr:from>
    <xdr:to>
      <xdr:col>19</xdr:col>
      <xdr:colOff>177800</xdr:colOff>
      <xdr:row>106</xdr:row>
      <xdr:rowOff>58238</xdr:rowOff>
    </xdr:to>
    <xdr:cxnSp macro="">
      <xdr:nvCxnSpPr>
        <xdr:cNvPr id="416" name="直線コネクタ 415">
          <a:extLst>
            <a:ext uri="{FF2B5EF4-FFF2-40B4-BE49-F238E27FC236}">
              <a16:creationId xmlns:a16="http://schemas.microsoft.com/office/drawing/2014/main" id="{2367C7C9-5A6C-444B-9E6E-AF87FD4D87B6}"/>
            </a:ext>
          </a:extLst>
        </xdr:cNvPr>
        <xdr:cNvCxnSpPr/>
      </xdr:nvCxnSpPr>
      <xdr:spPr>
        <a:xfrm>
          <a:off x="2908300" y="1819601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417" name="楕円 416">
          <a:extLst>
            <a:ext uri="{FF2B5EF4-FFF2-40B4-BE49-F238E27FC236}">
              <a16:creationId xmlns:a16="http://schemas.microsoft.com/office/drawing/2014/main" id="{0A9C1701-0F39-4E3E-BC36-BF91E504CFD3}"/>
            </a:ext>
          </a:extLst>
        </xdr:cNvPr>
        <xdr:cNvSpPr/>
      </xdr:nvSpPr>
      <xdr:spPr>
        <a:xfrm>
          <a:off x="1968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22316</xdr:rowOff>
    </xdr:to>
    <xdr:cxnSp macro="">
      <xdr:nvCxnSpPr>
        <xdr:cNvPr id="418" name="直線コネクタ 417">
          <a:extLst>
            <a:ext uri="{FF2B5EF4-FFF2-40B4-BE49-F238E27FC236}">
              <a16:creationId xmlns:a16="http://schemas.microsoft.com/office/drawing/2014/main" id="{948376C0-C79D-4648-B8CC-4E0D4ECFC6A2}"/>
            </a:ext>
          </a:extLst>
        </xdr:cNvPr>
        <xdr:cNvCxnSpPr/>
      </xdr:nvCxnSpPr>
      <xdr:spPr>
        <a:xfrm>
          <a:off x="2019300" y="18158461"/>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67855</xdr:rowOff>
    </xdr:from>
    <xdr:to>
      <xdr:col>6</xdr:col>
      <xdr:colOff>38100</xdr:colOff>
      <xdr:row>105</xdr:row>
      <xdr:rowOff>169455</xdr:rowOff>
    </xdr:to>
    <xdr:sp macro="" textlink="">
      <xdr:nvSpPr>
        <xdr:cNvPr id="419" name="楕円 418">
          <a:extLst>
            <a:ext uri="{FF2B5EF4-FFF2-40B4-BE49-F238E27FC236}">
              <a16:creationId xmlns:a16="http://schemas.microsoft.com/office/drawing/2014/main" id="{E1722797-E35D-47E0-93C6-07AD339E1B73}"/>
            </a:ext>
          </a:extLst>
        </xdr:cNvPr>
        <xdr:cNvSpPr/>
      </xdr:nvSpPr>
      <xdr:spPr>
        <a:xfrm>
          <a:off x="1079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118655</xdr:rowOff>
    </xdr:from>
    <xdr:to>
      <xdr:col>10</xdr:col>
      <xdr:colOff>114300</xdr:colOff>
      <xdr:row>105</xdr:row>
      <xdr:rowOff>156211</xdr:rowOff>
    </xdr:to>
    <xdr:cxnSp macro="">
      <xdr:nvCxnSpPr>
        <xdr:cNvPr id="420" name="直線コネクタ 419">
          <a:extLst>
            <a:ext uri="{FF2B5EF4-FFF2-40B4-BE49-F238E27FC236}">
              <a16:creationId xmlns:a16="http://schemas.microsoft.com/office/drawing/2014/main" id="{A770BBDA-779D-4EA0-8A85-4F124CC93125}"/>
            </a:ext>
          </a:extLst>
        </xdr:cNvPr>
        <xdr:cNvCxnSpPr/>
      </xdr:nvCxnSpPr>
      <xdr:spPr>
        <a:xfrm>
          <a:off x="1130300" y="1812090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421" name="n_1aveValue【市民会館】&#10;有形固定資産減価償却率">
          <a:extLst>
            <a:ext uri="{FF2B5EF4-FFF2-40B4-BE49-F238E27FC236}">
              <a16:creationId xmlns:a16="http://schemas.microsoft.com/office/drawing/2014/main" id="{E47FA662-1BB6-4649-933A-D8883FEF4BCE}"/>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22" name="n_2aveValue【市民会館】&#10;有形固定資産減価償却率">
          <a:extLst>
            <a:ext uri="{FF2B5EF4-FFF2-40B4-BE49-F238E27FC236}">
              <a16:creationId xmlns:a16="http://schemas.microsoft.com/office/drawing/2014/main" id="{BBE0AAC9-3959-463C-8399-139121039C5E}"/>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423" name="n_3aveValue【市民会館】&#10;有形固定資産減価償却率">
          <a:extLst>
            <a:ext uri="{FF2B5EF4-FFF2-40B4-BE49-F238E27FC236}">
              <a16:creationId xmlns:a16="http://schemas.microsoft.com/office/drawing/2014/main" id="{02925967-A056-416F-8207-30F5CA93B6CC}"/>
            </a:ext>
          </a:extLst>
        </xdr:cNvPr>
        <xdr:cNvSpPr txBox="1"/>
      </xdr:nvSpPr>
      <xdr:spPr>
        <a:xfrm>
          <a:off x="1816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424" name="n_4aveValue【市民会館】&#10;有形固定資産減価償却率">
          <a:extLst>
            <a:ext uri="{FF2B5EF4-FFF2-40B4-BE49-F238E27FC236}">
              <a16:creationId xmlns:a16="http://schemas.microsoft.com/office/drawing/2014/main" id="{D66E2287-FBDA-44E9-A561-291518E03AB9}"/>
            </a:ext>
          </a:extLst>
        </xdr:cNvPr>
        <xdr:cNvSpPr txBox="1"/>
      </xdr:nvSpPr>
      <xdr:spPr>
        <a:xfrm>
          <a:off x="927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100165</xdr:rowOff>
    </xdr:from>
    <xdr:ext cx="405111" cy="259045"/>
    <xdr:sp macro="" textlink="">
      <xdr:nvSpPr>
        <xdr:cNvPr id="425" name="n_1mainValue【市民会館】&#10;有形固定資産減価償却率">
          <a:extLst>
            <a:ext uri="{FF2B5EF4-FFF2-40B4-BE49-F238E27FC236}">
              <a16:creationId xmlns:a16="http://schemas.microsoft.com/office/drawing/2014/main" id="{DD7E0B18-5C6C-47C0-966B-1A4F1694F5D2}"/>
            </a:ext>
          </a:extLst>
        </xdr:cNvPr>
        <xdr:cNvSpPr txBox="1"/>
      </xdr:nvSpPr>
      <xdr:spPr>
        <a:xfrm>
          <a:off x="3582044"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64243</xdr:rowOff>
    </xdr:from>
    <xdr:ext cx="405111" cy="259045"/>
    <xdr:sp macro="" textlink="">
      <xdr:nvSpPr>
        <xdr:cNvPr id="426" name="n_2mainValue【市民会館】&#10;有形固定資産減価償却率">
          <a:extLst>
            <a:ext uri="{FF2B5EF4-FFF2-40B4-BE49-F238E27FC236}">
              <a16:creationId xmlns:a16="http://schemas.microsoft.com/office/drawing/2014/main" id="{3EBDF79C-2D11-4B0F-860B-634A137386D1}"/>
            </a:ext>
          </a:extLst>
        </xdr:cNvPr>
        <xdr:cNvSpPr txBox="1"/>
      </xdr:nvSpPr>
      <xdr:spPr>
        <a:xfrm>
          <a:off x="2705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427" name="n_3mainValue【市民会館】&#10;有形固定資産減価償却率">
          <a:extLst>
            <a:ext uri="{FF2B5EF4-FFF2-40B4-BE49-F238E27FC236}">
              <a16:creationId xmlns:a16="http://schemas.microsoft.com/office/drawing/2014/main" id="{63D2AD5F-84BB-4AF6-8E01-7C5D1C423865}"/>
            </a:ext>
          </a:extLst>
        </xdr:cNvPr>
        <xdr:cNvSpPr txBox="1"/>
      </xdr:nvSpPr>
      <xdr:spPr>
        <a:xfrm>
          <a:off x="1816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160582</xdr:rowOff>
    </xdr:from>
    <xdr:ext cx="405111" cy="259045"/>
    <xdr:sp macro="" textlink="">
      <xdr:nvSpPr>
        <xdr:cNvPr id="428" name="n_4mainValue【市民会館】&#10;有形固定資産減価償却率">
          <a:extLst>
            <a:ext uri="{FF2B5EF4-FFF2-40B4-BE49-F238E27FC236}">
              <a16:creationId xmlns:a16="http://schemas.microsoft.com/office/drawing/2014/main" id="{5983933A-6930-42C8-9C90-389FBC3F48E6}"/>
            </a:ext>
          </a:extLst>
        </xdr:cNvPr>
        <xdr:cNvSpPr txBox="1"/>
      </xdr:nvSpPr>
      <xdr:spPr>
        <a:xfrm>
          <a:off x="927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3CCD0398-B49C-4819-9426-CBB5C5B663B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B2B4ADEF-934B-4E75-BF0B-68CBF2C0ED7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F24FA60F-ACFE-47C5-BF47-1FD37B0CF14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A3258DDC-483C-40DA-BCDD-160044F07B1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9E646DD4-E8E6-42EC-A820-BFB53A2D38D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3E53EC91-5479-4255-B2DE-AC8140AABB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EEE01630-86B0-4471-8953-44067E8CBD1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E2E7FE4D-B9E6-43A5-A19B-DF06EF8315D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3E073AD2-359D-41AE-B4EB-37D6C68587F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D32BFFD3-AE44-496B-9DD2-84CE7AEABEB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A06A4530-9264-4F13-9C56-704820257C6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EAD3862A-131D-43D0-A57B-A098623F5161}"/>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1D14B6BB-B0C0-4EEF-8C18-6F1CE56A668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FDD2E3EE-1736-44A5-99AA-C64A74575A3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8B27042E-0CC6-41DC-98FC-009840567FC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E309926D-E5E2-464A-B72B-EE660EAF6BC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6C0B492D-EB79-4B02-A535-472390656DE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23ED39E8-D390-477B-83D6-1A2D98161CD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72DBE864-E552-4D34-BA49-369B3557FE5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DE5FAABF-2580-4E4F-B25E-08DF2812260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A05DFA93-A564-435E-8CA5-4A17930309B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60F32A00-9939-4C33-97CD-3D29BF72BDC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4FFDBB91-2DD3-49FC-9A4C-94E246628AC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52" name="直線コネクタ 451">
          <a:extLst>
            <a:ext uri="{FF2B5EF4-FFF2-40B4-BE49-F238E27FC236}">
              <a16:creationId xmlns:a16="http://schemas.microsoft.com/office/drawing/2014/main" id="{41424220-4975-4F21-8A3E-30C7FED97A0F}"/>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53" name="【市民会館】&#10;一人当たり面積最小値テキスト">
          <a:extLst>
            <a:ext uri="{FF2B5EF4-FFF2-40B4-BE49-F238E27FC236}">
              <a16:creationId xmlns:a16="http://schemas.microsoft.com/office/drawing/2014/main" id="{476FE890-9430-404C-849E-21DC6A362340}"/>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54" name="直線コネクタ 453">
          <a:extLst>
            <a:ext uri="{FF2B5EF4-FFF2-40B4-BE49-F238E27FC236}">
              <a16:creationId xmlns:a16="http://schemas.microsoft.com/office/drawing/2014/main" id="{89BCE552-5990-42E1-B3A5-252D6EAAD93E}"/>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55" name="【市民会館】&#10;一人当たり面積最大値テキスト">
          <a:extLst>
            <a:ext uri="{FF2B5EF4-FFF2-40B4-BE49-F238E27FC236}">
              <a16:creationId xmlns:a16="http://schemas.microsoft.com/office/drawing/2014/main" id="{14102DF4-9AF3-49B8-9955-925712CE121E}"/>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56" name="直線コネクタ 455">
          <a:extLst>
            <a:ext uri="{FF2B5EF4-FFF2-40B4-BE49-F238E27FC236}">
              <a16:creationId xmlns:a16="http://schemas.microsoft.com/office/drawing/2014/main" id="{3CC4AFAD-032C-42CB-9ADF-4A92A348A41F}"/>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457" name="【市民会館】&#10;一人当たり面積平均値テキスト">
          <a:extLst>
            <a:ext uri="{FF2B5EF4-FFF2-40B4-BE49-F238E27FC236}">
              <a16:creationId xmlns:a16="http://schemas.microsoft.com/office/drawing/2014/main" id="{FD45F66C-6DE7-4D88-A8E1-46888D025B83}"/>
            </a:ext>
          </a:extLst>
        </xdr:cNvPr>
        <xdr:cNvSpPr txBox="1"/>
      </xdr:nvSpPr>
      <xdr:spPr>
        <a:xfrm>
          <a:off x="10515600" y="1815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58" name="フローチャート: 判断 457">
          <a:extLst>
            <a:ext uri="{FF2B5EF4-FFF2-40B4-BE49-F238E27FC236}">
              <a16:creationId xmlns:a16="http://schemas.microsoft.com/office/drawing/2014/main" id="{6E500A69-9CA0-4BD1-AEF8-69639CC1970C}"/>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59" name="フローチャート: 判断 458">
          <a:extLst>
            <a:ext uri="{FF2B5EF4-FFF2-40B4-BE49-F238E27FC236}">
              <a16:creationId xmlns:a16="http://schemas.microsoft.com/office/drawing/2014/main" id="{7EDDCD3F-AF16-49B8-8E3B-3E3D151279CD}"/>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60" name="フローチャート: 判断 459">
          <a:extLst>
            <a:ext uri="{FF2B5EF4-FFF2-40B4-BE49-F238E27FC236}">
              <a16:creationId xmlns:a16="http://schemas.microsoft.com/office/drawing/2014/main" id="{B0B0D7D9-B9E2-438D-A1C5-C5E8D82BABBA}"/>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61" name="フローチャート: 判断 460">
          <a:extLst>
            <a:ext uri="{FF2B5EF4-FFF2-40B4-BE49-F238E27FC236}">
              <a16:creationId xmlns:a16="http://schemas.microsoft.com/office/drawing/2014/main" id="{1E2910A9-F756-48AE-B36B-1F30646CA8E7}"/>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62" name="フローチャート: 判断 461">
          <a:extLst>
            <a:ext uri="{FF2B5EF4-FFF2-40B4-BE49-F238E27FC236}">
              <a16:creationId xmlns:a16="http://schemas.microsoft.com/office/drawing/2014/main" id="{69854B4B-2931-4861-A532-D8BA3FC7B597}"/>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E9902AAA-A160-4B1B-8D19-6C20FF14184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BB0FAB9E-1E5F-453A-A24B-C6BF2FF29A7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D258614B-4370-4000-A842-588F8EAE18C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4146916-C085-4AF0-9675-8D86737A715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2EF1634-D8B9-4AF7-945B-93A12CC78A8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68072</xdr:rowOff>
    </xdr:from>
    <xdr:to>
      <xdr:col>55</xdr:col>
      <xdr:colOff>50800</xdr:colOff>
      <xdr:row>107</xdr:row>
      <xdr:rowOff>169672</xdr:rowOff>
    </xdr:to>
    <xdr:sp macro="" textlink="">
      <xdr:nvSpPr>
        <xdr:cNvPr id="468" name="楕円 467">
          <a:extLst>
            <a:ext uri="{FF2B5EF4-FFF2-40B4-BE49-F238E27FC236}">
              <a16:creationId xmlns:a16="http://schemas.microsoft.com/office/drawing/2014/main" id="{8550A592-19CC-444F-BE0B-B2E8A89C3260}"/>
            </a:ext>
          </a:extLst>
        </xdr:cNvPr>
        <xdr:cNvSpPr/>
      </xdr:nvSpPr>
      <xdr:spPr>
        <a:xfrm>
          <a:off x="10426700" y="1841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46499</xdr:rowOff>
    </xdr:from>
    <xdr:ext cx="469744" cy="259045"/>
    <xdr:sp macro="" textlink="">
      <xdr:nvSpPr>
        <xdr:cNvPr id="469" name="【市民会館】&#10;一人当たり面積該当値テキスト">
          <a:extLst>
            <a:ext uri="{FF2B5EF4-FFF2-40B4-BE49-F238E27FC236}">
              <a16:creationId xmlns:a16="http://schemas.microsoft.com/office/drawing/2014/main" id="{BB3B9D1B-967B-4DD1-B23E-4CCB8C99994A}"/>
            </a:ext>
          </a:extLst>
        </xdr:cNvPr>
        <xdr:cNvSpPr txBox="1"/>
      </xdr:nvSpPr>
      <xdr:spPr>
        <a:xfrm>
          <a:off x="10515600" y="183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73406</xdr:rowOff>
    </xdr:from>
    <xdr:to>
      <xdr:col>50</xdr:col>
      <xdr:colOff>165100</xdr:colOff>
      <xdr:row>108</xdr:row>
      <xdr:rowOff>3556</xdr:rowOff>
    </xdr:to>
    <xdr:sp macro="" textlink="">
      <xdr:nvSpPr>
        <xdr:cNvPr id="470" name="楕円 469">
          <a:extLst>
            <a:ext uri="{FF2B5EF4-FFF2-40B4-BE49-F238E27FC236}">
              <a16:creationId xmlns:a16="http://schemas.microsoft.com/office/drawing/2014/main" id="{7B05CE57-B2E0-49F2-9854-9A071E7A1B06}"/>
            </a:ext>
          </a:extLst>
        </xdr:cNvPr>
        <xdr:cNvSpPr/>
      </xdr:nvSpPr>
      <xdr:spPr>
        <a:xfrm>
          <a:off x="9588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118872</xdr:rowOff>
    </xdr:from>
    <xdr:to>
      <xdr:col>55</xdr:col>
      <xdr:colOff>0</xdr:colOff>
      <xdr:row>107</xdr:row>
      <xdr:rowOff>124206</xdr:rowOff>
    </xdr:to>
    <xdr:cxnSp macro="">
      <xdr:nvCxnSpPr>
        <xdr:cNvPr id="471" name="直線コネクタ 470">
          <a:extLst>
            <a:ext uri="{FF2B5EF4-FFF2-40B4-BE49-F238E27FC236}">
              <a16:creationId xmlns:a16="http://schemas.microsoft.com/office/drawing/2014/main" id="{FB763FF1-07CB-460A-975B-C98EEED5E173}"/>
            </a:ext>
          </a:extLst>
        </xdr:cNvPr>
        <xdr:cNvCxnSpPr/>
      </xdr:nvCxnSpPr>
      <xdr:spPr>
        <a:xfrm flipV="1">
          <a:off x="9639300" y="18464022"/>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75692</xdr:rowOff>
    </xdr:from>
    <xdr:to>
      <xdr:col>46</xdr:col>
      <xdr:colOff>38100</xdr:colOff>
      <xdr:row>108</xdr:row>
      <xdr:rowOff>5842</xdr:rowOff>
    </xdr:to>
    <xdr:sp macro="" textlink="">
      <xdr:nvSpPr>
        <xdr:cNvPr id="472" name="楕円 471">
          <a:extLst>
            <a:ext uri="{FF2B5EF4-FFF2-40B4-BE49-F238E27FC236}">
              <a16:creationId xmlns:a16="http://schemas.microsoft.com/office/drawing/2014/main" id="{BE2AA755-97C9-4202-82BC-DE4EE136C316}"/>
            </a:ext>
          </a:extLst>
        </xdr:cNvPr>
        <xdr:cNvSpPr/>
      </xdr:nvSpPr>
      <xdr:spPr>
        <a:xfrm>
          <a:off x="8699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124206</xdr:rowOff>
    </xdr:from>
    <xdr:to>
      <xdr:col>50</xdr:col>
      <xdr:colOff>114300</xdr:colOff>
      <xdr:row>107</xdr:row>
      <xdr:rowOff>126492</xdr:rowOff>
    </xdr:to>
    <xdr:cxnSp macro="">
      <xdr:nvCxnSpPr>
        <xdr:cNvPr id="473" name="直線コネクタ 472">
          <a:extLst>
            <a:ext uri="{FF2B5EF4-FFF2-40B4-BE49-F238E27FC236}">
              <a16:creationId xmlns:a16="http://schemas.microsoft.com/office/drawing/2014/main" id="{171150CC-2EAB-4540-B535-599C53B202F2}"/>
            </a:ext>
          </a:extLst>
        </xdr:cNvPr>
        <xdr:cNvCxnSpPr/>
      </xdr:nvCxnSpPr>
      <xdr:spPr>
        <a:xfrm flipV="1">
          <a:off x="8750300" y="184693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78739</xdr:rowOff>
    </xdr:from>
    <xdr:to>
      <xdr:col>41</xdr:col>
      <xdr:colOff>101600</xdr:colOff>
      <xdr:row>108</xdr:row>
      <xdr:rowOff>8889</xdr:rowOff>
    </xdr:to>
    <xdr:sp macro="" textlink="">
      <xdr:nvSpPr>
        <xdr:cNvPr id="474" name="楕円 473">
          <a:extLst>
            <a:ext uri="{FF2B5EF4-FFF2-40B4-BE49-F238E27FC236}">
              <a16:creationId xmlns:a16="http://schemas.microsoft.com/office/drawing/2014/main" id="{2A1188AE-1901-4821-9738-20357F041AE2}"/>
            </a:ext>
          </a:extLst>
        </xdr:cNvPr>
        <xdr:cNvSpPr/>
      </xdr:nvSpPr>
      <xdr:spPr>
        <a:xfrm>
          <a:off x="7810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126492</xdr:rowOff>
    </xdr:from>
    <xdr:to>
      <xdr:col>45</xdr:col>
      <xdr:colOff>177800</xdr:colOff>
      <xdr:row>107</xdr:row>
      <xdr:rowOff>129539</xdr:rowOff>
    </xdr:to>
    <xdr:cxnSp macro="">
      <xdr:nvCxnSpPr>
        <xdr:cNvPr id="475" name="直線コネクタ 474">
          <a:extLst>
            <a:ext uri="{FF2B5EF4-FFF2-40B4-BE49-F238E27FC236}">
              <a16:creationId xmlns:a16="http://schemas.microsoft.com/office/drawing/2014/main" id="{6828A49F-0AA2-465D-A304-65CA3E604A2B}"/>
            </a:ext>
          </a:extLst>
        </xdr:cNvPr>
        <xdr:cNvCxnSpPr/>
      </xdr:nvCxnSpPr>
      <xdr:spPr>
        <a:xfrm flipV="1">
          <a:off x="7861300" y="18471642"/>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84837</xdr:rowOff>
    </xdr:from>
    <xdr:to>
      <xdr:col>36</xdr:col>
      <xdr:colOff>165100</xdr:colOff>
      <xdr:row>108</xdr:row>
      <xdr:rowOff>14987</xdr:rowOff>
    </xdr:to>
    <xdr:sp macro="" textlink="">
      <xdr:nvSpPr>
        <xdr:cNvPr id="476" name="楕円 475">
          <a:extLst>
            <a:ext uri="{FF2B5EF4-FFF2-40B4-BE49-F238E27FC236}">
              <a16:creationId xmlns:a16="http://schemas.microsoft.com/office/drawing/2014/main" id="{BE6AA66B-54FC-41EA-B092-AD9E3EA111DF}"/>
            </a:ext>
          </a:extLst>
        </xdr:cNvPr>
        <xdr:cNvSpPr/>
      </xdr:nvSpPr>
      <xdr:spPr>
        <a:xfrm>
          <a:off x="6921500" y="1842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129539</xdr:rowOff>
    </xdr:from>
    <xdr:to>
      <xdr:col>41</xdr:col>
      <xdr:colOff>50800</xdr:colOff>
      <xdr:row>107</xdr:row>
      <xdr:rowOff>135637</xdr:rowOff>
    </xdr:to>
    <xdr:cxnSp macro="">
      <xdr:nvCxnSpPr>
        <xdr:cNvPr id="477" name="直線コネクタ 476">
          <a:extLst>
            <a:ext uri="{FF2B5EF4-FFF2-40B4-BE49-F238E27FC236}">
              <a16:creationId xmlns:a16="http://schemas.microsoft.com/office/drawing/2014/main" id="{B32B3EBB-3063-4BD8-9DD3-3C37E1B1635B}"/>
            </a:ext>
          </a:extLst>
        </xdr:cNvPr>
        <xdr:cNvCxnSpPr/>
      </xdr:nvCxnSpPr>
      <xdr:spPr>
        <a:xfrm flipV="1">
          <a:off x="6972300" y="18474689"/>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478" name="n_1aveValue【市民会館】&#10;一人当たり面積">
          <a:extLst>
            <a:ext uri="{FF2B5EF4-FFF2-40B4-BE49-F238E27FC236}">
              <a16:creationId xmlns:a16="http://schemas.microsoft.com/office/drawing/2014/main" id="{E6A108E4-5DAB-4D29-AE87-1051CF53DC55}"/>
            </a:ext>
          </a:extLst>
        </xdr:cNvPr>
        <xdr:cNvSpPr txBox="1"/>
      </xdr:nvSpPr>
      <xdr:spPr>
        <a:xfrm>
          <a:off x="9391727" y="1808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479" name="n_2aveValue【市民会館】&#10;一人当たり面積">
          <a:extLst>
            <a:ext uri="{FF2B5EF4-FFF2-40B4-BE49-F238E27FC236}">
              <a16:creationId xmlns:a16="http://schemas.microsoft.com/office/drawing/2014/main" id="{6CF83DB9-B972-4B5D-9963-8CDD0900B499}"/>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480" name="n_3aveValue【市民会館】&#10;一人当たり面積">
          <a:extLst>
            <a:ext uri="{FF2B5EF4-FFF2-40B4-BE49-F238E27FC236}">
              <a16:creationId xmlns:a16="http://schemas.microsoft.com/office/drawing/2014/main" id="{41945514-7362-4560-89EE-BDAF037B7281}"/>
            </a:ext>
          </a:extLst>
        </xdr:cNvPr>
        <xdr:cNvSpPr txBox="1"/>
      </xdr:nvSpPr>
      <xdr:spPr>
        <a:xfrm>
          <a:off x="7626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481" name="n_4aveValue【市民会館】&#10;一人当たり面積">
          <a:extLst>
            <a:ext uri="{FF2B5EF4-FFF2-40B4-BE49-F238E27FC236}">
              <a16:creationId xmlns:a16="http://schemas.microsoft.com/office/drawing/2014/main" id="{6A463E0F-1C03-4940-9D4F-985D00B91312}"/>
            </a:ext>
          </a:extLst>
        </xdr:cNvPr>
        <xdr:cNvSpPr txBox="1"/>
      </xdr:nvSpPr>
      <xdr:spPr>
        <a:xfrm>
          <a:off x="6737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166133</xdr:rowOff>
    </xdr:from>
    <xdr:ext cx="469744" cy="259045"/>
    <xdr:sp macro="" textlink="">
      <xdr:nvSpPr>
        <xdr:cNvPr id="482" name="n_1mainValue【市民会館】&#10;一人当たり面積">
          <a:extLst>
            <a:ext uri="{FF2B5EF4-FFF2-40B4-BE49-F238E27FC236}">
              <a16:creationId xmlns:a16="http://schemas.microsoft.com/office/drawing/2014/main" id="{BF135BBF-FF82-4B4F-AC36-B5643BAE5F8D}"/>
            </a:ext>
          </a:extLst>
        </xdr:cNvPr>
        <xdr:cNvSpPr txBox="1"/>
      </xdr:nvSpPr>
      <xdr:spPr>
        <a:xfrm>
          <a:off x="93917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168419</xdr:rowOff>
    </xdr:from>
    <xdr:ext cx="469744" cy="259045"/>
    <xdr:sp macro="" textlink="">
      <xdr:nvSpPr>
        <xdr:cNvPr id="483" name="n_2mainValue【市民会館】&#10;一人当たり面積">
          <a:extLst>
            <a:ext uri="{FF2B5EF4-FFF2-40B4-BE49-F238E27FC236}">
              <a16:creationId xmlns:a16="http://schemas.microsoft.com/office/drawing/2014/main" id="{C982ED87-5759-49E7-9449-3F92606126F2}"/>
            </a:ext>
          </a:extLst>
        </xdr:cNvPr>
        <xdr:cNvSpPr txBox="1"/>
      </xdr:nvSpPr>
      <xdr:spPr>
        <a:xfrm>
          <a:off x="8515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xdr:rowOff>
    </xdr:from>
    <xdr:ext cx="469744" cy="259045"/>
    <xdr:sp macro="" textlink="">
      <xdr:nvSpPr>
        <xdr:cNvPr id="484" name="n_3mainValue【市民会館】&#10;一人当たり面積">
          <a:extLst>
            <a:ext uri="{FF2B5EF4-FFF2-40B4-BE49-F238E27FC236}">
              <a16:creationId xmlns:a16="http://schemas.microsoft.com/office/drawing/2014/main" id="{862E41BB-B974-4422-A567-CD29E17E02E1}"/>
            </a:ext>
          </a:extLst>
        </xdr:cNvPr>
        <xdr:cNvSpPr txBox="1"/>
      </xdr:nvSpPr>
      <xdr:spPr>
        <a:xfrm>
          <a:off x="7626427"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6114</xdr:rowOff>
    </xdr:from>
    <xdr:ext cx="469744" cy="259045"/>
    <xdr:sp macro="" textlink="">
      <xdr:nvSpPr>
        <xdr:cNvPr id="485" name="n_4mainValue【市民会館】&#10;一人当たり面積">
          <a:extLst>
            <a:ext uri="{FF2B5EF4-FFF2-40B4-BE49-F238E27FC236}">
              <a16:creationId xmlns:a16="http://schemas.microsoft.com/office/drawing/2014/main" id="{9BA74823-416C-44B6-8A78-6E5CE8D75A4D}"/>
            </a:ext>
          </a:extLst>
        </xdr:cNvPr>
        <xdr:cNvSpPr txBox="1"/>
      </xdr:nvSpPr>
      <xdr:spPr>
        <a:xfrm>
          <a:off x="6737427" y="1852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8C03B6E2-DAE5-43EF-A418-E3D860F15A2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19FAC45B-A8BD-40C5-AB54-8347FACDAC9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6C337682-B5EE-4227-906D-19BA377A65C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E4AD29FC-0FE4-4C8E-89E5-67AB6EF5A7F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F8974549-22F0-4DE0-9842-333322FE089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B5E36261-86EC-4BEF-937E-8EFD507C1B3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1BA2EF62-84A1-41C6-952F-C0D5299E2D4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884CFA99-916D-4BD8-86F5-50FCE866C13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7E02785E-E99C-4784-8338-CCABCDEF246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A87D7DC0-71D4-4EEE-AC94-819E7F437D6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232F8004-B119-414A-A5D0-959BF5E4D9D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7" name="直線コネクタ 496">
          <a:extLst>
            <a:ext uri="{FF2B5EF4-FFF2-40B4-BE49-F238E27FC236}">
              <a16:creationId xmlns:a16="http://schemas.microsoft.com/office/drawing/2014/main" id="{24B05D63-3898-4428-A9EE-5A7BA448D7B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8" name="テキスト ボックス 497">
          <a:extLst>
            <a:ext uri="{FF2B5EF4-FFF2-40B4-BE49-F238E27FC236}">
              <a16:creationId xmlns:a16="http://schemas.microsoft.com/office/drawing/2014/main" id="{C210D655-7D5E-4982-9D68-D634A2A2364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9" name="直線コネクタ 498">
          <a:extLst>
            <a:ext uri="{FF2B5EF4-FFF2-40B4-BE49-F238E27FC236}">
              <a16:creationId xmlns:a16="http://schemas.microsoft.com/office/drawing/2014/main" id="{D75785C4-E79F-4015-B5C4-CF221564377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0" name="テキスト ボックス 499">
          <a:extLst>
            <a:ext uri="{FF2B5EF4-FFF2-40B4-BE49-F238E27FC236}">
              <a16:creationId xmlns:a16="http://schemas.microsoft.com/office/drawing/2014/main" id="{FA0B3C74-B00A-4FF8-AB1D-FD9DD4D3D4B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1" name="直線コネクタ 500">
          <a:extLst>
            <a:ext uri="{FF2B5EF4-FFF2-40B4-BE49-F238E27FC236}">
              <a16:creationId xmlns:a16="http://schemas.microsoft.com/office/drawing/2014/main" id="{301371A9-B0F3-477F-AAEC-CD9AD7E46C9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2" name="テキスト ボックス 501">
          <a:extLst>
            <a:ext uri="{FF2B5EF4-FFF2-40B4-BE49-F238E27FC236}">
              <a16:creationId xmlns:a16="http://schemas.microsoft.com/office/drawing/2014/main" id="{C4DD99FE-2CDD-48AB-AC7D-BA425D4F5C6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3" name="直線コネクタ 502">
          <a:extLst>
            <a:ext uri="{FF2B5EF4-FFF2-40B4-BE49-F238E27FC236}">
              <a16:creationId xmlns:a16="http://schemas.microsoft.com/office/drawing/2014/main" id="{940A91DE-7248-4437-AC0B-443F8770511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4" name="テキスト ボックス 503">
          <a:extLst>
            <a:ext uri="{FF2B5EF4-FFF2-40B4-BE49-F238E27FC236}">
              <a16:creationId xmlns:a16="http://schemas.microsoft.com/office/drawing/2014/main" id="{F2E0CEB7-C8F7-4916-B08C-9957D5F2D18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5" name="直線コネクタ 504">
          <a:extLst>
            <a:ext uri="{FF2B5EF4-FFF2-40B4-BE49-F238E27FC236}">
              <a16:creationId xmlns:a16="http://schemas.microsoft.com/office/drawing/2014/main" id="{5A6F4F9E-8CF2-45B9-9632-2DF00D97AF3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6" name="テキスト ボックス 505">
          <a:extLst>
            <a:ext uri="{FF2B5EF4-FFF2-40B4-BE49-F238E27FC236}">
              <a16:creationId xmlns:a16="http://schemas.microsoft.com/office/drawing/2014/main" id="{F885C95C-54E9-47A1-A418-0250419AC2B5}"/>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ADA3D0DB-E58F-4B23-9BBB-69B06BC4223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F78FD6FC-333E-43F0-A5A2-1170825CB89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09" name="直線コネクタ 508">
          <a:extLst>
            <a:ext uri="{FF2B5EF4-FFF2-40B4-BE49-F238E27FC236}">
              <a16:creationId xmlns:a16="http://schemas.microsoft.com/office/drawing/2014/main" id="{6CA0884A-99E6-499F-96AC-3BA87731880F}"/>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0" name="【一般廃棄物処理施設】&#10;有形固定資産減価償却率最小値テキスト">
          <a:extLst>
            <a:ext uri="{FF2B5EF4-FFF2-40B4-BE49-F238E27FC236}">
              <a16:creationId xmlns:a16="http://schemas.microsoft.com/office/drawing/2014/main" id="{7F1D777B-9EB1-4F2B-BF43-BA7B742A3D8E}"/>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1" name="直線コネクタ 510">
          <a:extLst>
            <a:ext uri="{FF2B5EF4-FFF2-40B4-BE49-F238E27FC236}">
              <a16:creationId xmlns:a16="http://schemas.microsoft.com/office/drawing/2014/main" id="{78669AF1-41D5-4CA5-84EC-9B5E324DCB93}"/>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2" name="【一般廃棄物処理施設】&#10;有形固定資産減価償却率最大値テキスト">
          <a:extLst>
            <a:ext uri="{FF2B5EF4-FFF2-40B4-BE49-F238E27FC236}">
              <a16:creationId xmlns:a16="http://schemas.microsoft.com/office/drawing/2014/main" id="{5B499ED2-707F-4678-BE40-7B39616112DB}"/>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3" name="直線コネクタ 512">
          <a:extLst>
            <a:ext uri="{FF2B5EF4-FFF2-40B4-BE49-F238E27FC236}">
              <a16:creationId xmlns:a16="http://schemas.microsoft.com/office/drawing/2014/main" id="{87E68188-B74A-4BC9-86AD-266969FE22CC}"/>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0FAE263E-4950-4379-8393-BD9BDF25D573}"/>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515" name="フローチャート: 判断 514">
          <a:extLst>
            <a:ext uri="{FF2B5EF4-FFF2-40B4-BE49-F238E27FC236}">
              <a16:creationId xmlns:a16="http://schemas.microsoft.com/office/drawing/2014/main" id="{A5F2D97B-5132-4346-8E7B-E076FAA6AF9A}"/>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16" name="フローチャート: 判断 515">
          <a:extLst>
            <a:ext uri="{FF2B5EF4-FFF2-40B4-BE49-F238E27FC236}">
              <a16:creationId xmlns:a16="http://schemas.microsoft.com/office/drawing/2014/main" id="{E497C3AB-A2A3-45F9-A9BC-205F6471015E}"/>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517" name="フローチャート: 判断 516">
          <a:extLst>
            <a:ext uri="{FF2B5EF4-FFF2-40B4-BE49-F238E27FC236}">
              <a16:creationId xmlns:a16="http://schemas.microsoft.com/office/drawing/2014/main" id="{1DEA146A-61C8-4374-B8F3-D27BE843E997}"/>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518" name="フローチャート: 判断 517">
          <a:extLst>
            <a:ext uri="{FF2B5EF4-FFF2-40B4-BE49-F238E27FC236}">
              <a16:creationId xmlns:a16="http://schemas.microsoft.com/office/drawing/2014/main" id="{023BFA36-B39A-4FD2-9314-0B55692EE462}"/>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19" name="フローチャート: 判断 518">
          <a:extLst>
            <a:ext uri="{FF2B5EF4-FFF2-40B4-BE49-F238E27FC236}">
              <a16:creationId xmlns:a16="http://schemas.microsoft.com/office/drawing/2014/main" id="{593DD300-D373-4062-9956-BAE65F2B1D88}"/>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7B135988-DADF-4835-A9C3-8889439D80F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34A0A9D7-EEEA-4A7A-ACB0-08982CFE091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ACD97FED-EC42-4A86-8D41-D92FCAF71D9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511C71C6-CEE2-4CBE-92D4-FC96B0371DD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44CAB0E-EB5E-410E-BD04-D2C72C4630D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1270</xdr:rowOff>
    </xdr:from>
    <xdr:to>
      <xdr:col>85</xdr:col>
      <xdr:colOff>177800</xdr:colOff>
      <xdr:row>39</xdr:row>
      <xdr:rowOff>102870</xdr:rowOff>
    </xdr:to>
    <xdr:sp macro="" textlink="">
      <xdr:nvSpPr>
        <xdr:cNvPr id="525" name="楕円 524">
          <a:extLst>
            <a:ext uri="{FF2B5EF4-FFF2-40B4-BE49-F238E27FC236}">
              <a16:creationId xmlns:a16="http://schemas.microsoft.com/office/drawing/2014/main" id="{C4B134E5-113E-440A-AA3F-A6E609807491}"/>
            </a:ext>
          </a:extLst>
        </xdr:cNvPr>
        <xdr:cNvSpPr/>
      </xdr:nvSpPr>
      <xdr:spPr>
        <a:xfrm>
          <a:off x="16268700" y="668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151147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420AFD0B-E14A-4E22-9C09-8211360CB240}"/>
            </a:ext>
          </a:extLst>
        </xdr:cNvPr>
        <xdr:cNvSpPr txBox="1"/>
      </xdr:nvSpPr>
      <xdr:spPr>
        <a:xfrm>
          <a:off x="16357600" y="666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140970</xdr:rowOff>
    </xdr:from>
    <xdr:to>
      <xdr:col>81</xdr:col>
      <xdr:colOff>101600</xdr:colOff>
      <xdr:row>39</xdr:row>
      <xdr:rowOff>71120</xdr:rowOff>
    </xdr:to>
    <xdr:sp macro="" textlink="">
      <xdr:nvSpPr>
        <xdr:cNvPr id="527" name="楕円 526">
          <a:extLst>
            <a:ext uri="{FF2B5EF4-FFF2-40B4-BE49-F238E27FC236}">
              <a16:creationId xmlns:a16="http://schemas.microsoft.com/office/drawing/2014/main" id="{08619B9E-230A-4C90-B087-30FEDA4E0400}"/>
            </a:ext>
          </a:extLst>
        </xdr:cNvPr>
        <xdr:cNvSpPr/>
      </xdr:nvSpPr>
      <xdr:spPr>
        <a:xfrm>
          <a:off x="154305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20320</xdr:rowOff>
    </xdr:from>
    <xdr:to>
      <xdr:col>85</xdr:col>
      <xdr:colOff>127000</xdr:colOff>
      <xdr:row>39</xdr:row>
      <xdr:rowOff>52070</xdr:rowOff>
    </xdr:to>
    <xdr:cxnSp macro="">
      <xdr:nvCxnSpPr>
        <xdr:cNvPr id="528" name="直線コネクタ 527">
          <a:extLst>
            <a:ext uri="{FF2B5EF4-FFF2-40B4-BE49-F238E27FC236}">
              <a16:creationId xmlns:a16="http://schemas.microsoft.com/office/drawing/2014/main" id="{B18BDAB1-FA0A-457D-BA3E-0A4DB3B04AB4}"/>
            </a:ext>
          </a:extLst>
        </xdr:cNvPr>
        <xdr:cNvCxnSpPr/>
      </xdr:nvCxnSpPr>
      <xdr:spPr>
        <a:xfrm>
          <a:off x="15481300" y="670687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109220</xdr:rowOff>
    </xdr:from>
    <xdr:to>
      <xdr:col>76</xdr:col>
      <xdr:colOff>165100</xdr:colOff>
      <xdr:row>39</xdr:row>
      <xdr:rowOff>39370</xdr:rowOff>
    </xdr:to>
    <xdr:sp macro="" textlink="">
      <xdr:nvSpPr>
        <xdr:cNvPr id="529" name="楕円 528">
          <a:extLst>
            <a:ext uri="{FF2B5EF4-FFF2-40B4-BE49-F238E27FC236}">
              <a16:creationId xmlns:a16="http://schemas.microsoft.com/office/drawing/2014/main" id="{7812B501-ADBD-45D6-80DC-7D1B86E460F2}"/>
            </a:ext>
          </a:extLst>
        </xdr:cNvPr>
        <xdr:cNvSpPr/>
      </xdr:nvSpPr>
      <xdr:spPr>
        <a:xfrm>
          <a:off x="14541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160020</xdr:rowOff>
    </xdr:from>
    <xdr:to>
      <xdr:col>81</xdr:col>
      <xdr:colOff>50800</xdr:colOff>
      <xdr:row>39</xdr:row>
      <xdr:rowOff>20320</xdr:rowOff>
    </xdr:to>
    <xdr:cxnSp macro="">
      <xdr:nvCxnSpPr>
        <xdr:cNvPr id="530" name="直線コネクタ 529">
          <a:extLst>
            <a:ext uri="{FF2B5EF4-FFF2-40B4-BE49-F238E27FC236}">
              <a16:creationId xmlns:a16="http://schemas.microsoft.com/office/drawing/2014/main" id="{AEBAE201-1FD8-4596-80B0-97630AB74E5D}"/>
            </a:ext>
          </a:extLst>
        </xdr:cNvPr>
        <xdr:cNvCxnSpPr/>
      </xdr:nvCxnSpPr>
      <xdr:spPr>
        <a:xfrm>
          <a:off x="14592300" y="667512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77470</xdr:rowOff>
    </xdr:from>
    <xdr:to>
      <xdr:col>72</xdr:col>
      <xdr:colOff>38100</xdr:colOff>
      <xdr:row>39</xdr:row>
      <xdr:rowOff>7620</xdr:rowOff>
    </xdr:to>
    <xdr:sp macro="" textlink="">
      <xdr:nvSpPr>
        <xdr:cNvPr id="531" name="楕円 530">
          <a:extLst>
            <a:ext uri="{FF2B5EF4-FFF2-40B4-BE49-F238E27FC236}">
              <a16:creationId xmlns:a16="http://schemas.microsoft.com/office/drawing/2014/main" id="{DE6A02E3-088B-4B79-A40B-C36C516B4B52}"/>
            </a:ext>
          </a:extLst>
        </xdr:cNvPr>
        <xdr:cNvSpPr/>
      </xdr:nvSpPr>
      <xdr:spPr>
        <a:xfrm>
          <a:off x="13652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128270</xdr:rowOff>
    </xdr:from>
    <xdr:to>
      <xdr:col>76</xdr:col>
      <xdr:colOff>114300</xdr:colOff>
      <xdr:row>38</xdr:row>
      <xdr:rowOff>160020</xdr:rowOff>
    </xdr:to>
    <xdr:cxnSp macro="">
      <xdr:nvCxnSpPr>
        <xdr:cNvPr id="532" name="直線コネクタ 531">
          <a:extLst>
            <a:ext uri="{FF2B5EF4-FFF2-40B4-BE49-F238E27FC236}">
              <a16:creationId xmlns:a16="http://schemas.microsoft.com/office/drawing/2014/main" id="{FA6EE1FA-7DDA-4994-9229-4A07CB2C23B1}"/>
            </a:ext>
          </a:extLst>
        </xdr:cNvPr>
        <xdr:cNvCxnSpPr/>
      </xdr:nvCxnSpPr>
      <xdr:spPr>
        <a:xfrm>
          <a:off x="13703300" y="664337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45720</xdr:rowOff>
    </xdr:from>
    <xdr:to>
      <xdr:col>67</xdr:col>
      <xdr:colOff>101600</xdr:colOff>
      <xdr:row>38</xdr:row>
      <xdr:rowOff>147320</xdr:rowOff>
    </xdr:to>
    <xdr:sp macro="" textlink="">
      <xdr:nvSpPr>
        <xdr:cNvPr id="533" name="楕円 532">
          <a:extLst>
            <a:ext uri="{FF2B5EF4-FFF2-40B4-BE49-F238E27FC236}">
              <a16:creationId xmlns:a16="http://schemas.microsoft.com/office/drawing/2014/main" id="{6769FC3F-BF8B-464C-9488-43873BB4E9F5}"/>
            </a:ext>
          </a:extLst>
        </xdr:cNvPr>
        <xdr:cNvSpPr/>
      </xdr:nvSpPr>
      <xdr:spPr>
        <a:xfrm>
          <a:off x="127635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96520</xdr:rowOff>
    </xdr:from>
    <xdr:to>
      <xdr:col>71</xdr:col>
      <xdr:colOff>177800</xdr:colOff>
      <xdr:row>38</xdr:row>
      <xdr:rowOff>128270</xdr:rowOff>
    </xdr:to>
    <xdr:cxnSp macro="">
      <xdr:nvCxnSpPr>
        <xdr:cNvPr id="534" name="直線コネクタ 533">
          <a:extLst>
            <a:ext uri="{FF2B5EF4-FFF2-40B4-BE49-F238E27FC236}">
              <a16:creationId xmlns:a16="http://schemas.microsoft.com/office/drawing/2014/main" id="{30AAD3E8-C8DF-4BDA-BC9A-355A38A695F4}"/>
            </a:ext>
          </a:extLst>
        </xdr:cNvPr>
        <xdr:cNvCxnSpPr/>
      </xdr:nvCxnSpPr>
      <xdr:spPr>
        <a:xfrm>
          <a:off x="12814300" y="661162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4270EB87-9982-49F9-9DD3-C11116C1755C}"/>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6843A518-047E-4813-B23A-F737EFC80BA8}"/>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7037298F-E262-4187-AC82-A30FA3393A36}"/>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4B8735C8-D44D-4C79-8A4F-72B2B594D575}"/>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62247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93F14935-5A2E-4507-A629-07DF4CC2877B}"/>
            </a:ext>
          </a:extLst>
        </xdr:cNvPr>
        <xdr:cNvSpPr txBox="1"/>
      </xdr:nvSpPr>
      <xdr:spPr>
        <a:xfrm>
          <a:off x="15266044" y="674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30497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CCF37160-8D16-4D4B-BAC3-9C30BD9284B8}"/>
            </a:ext>
          </a:extLst>
        </xdr:cNvPr>
        <xdr:cNvSpPr txBox="1"/>
      </xdr:nvSpPr>
      <xdr:spPr>
        <a:xfrm>
          <a:off x="143897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170197</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1E426855-4B9B-4D9B-A5A7-F14188393F33}"/>
            </a:ext>
          </a:extLst>
        </xdr:cNvPr>
        <xdr:cNvSpPr txBox="1"/>
      </xdr:nvSpPr>
      <xdr:spPr>
        <a:xfrm>
          <a:off x="13500744" y="668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138447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C1694EF7-3606-421F-B999-8EFBCC96C346}"/>
            </a:ext>
          </a:extLst>
        </xdr:cNvPr>
        <xdr:cNvSpPr txBox="1"/>
      </xdr:nvSpPr>
      <xdr:spPr>
        <a:xfrm>
          <a:off x="12611744" y="665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E07F6C0A-1459-4095-9E7A-ABA8F0CE1FC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9A24B789-6006-4452-AF24-8F7DAD77F27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FEDA0D8D-2DF0-459F-87E9-C56A833E1E6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B44B8F4F-881C-445C-8FAE-3101CA51DB0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F367CD9D-57FD-4860-A8A8-6D33D66207A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FD179CEA-492E-468D-88B8-2D7444A6E05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BD560F2F-13CE-4395-84D7-31D84E2610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666C202B-938A-480B-9F79-7188F7D15C0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6949E0A5-452A-46BC-A964-D8048262C80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654C7FA6-AED4-49B8-91FC-6D3C70E1C43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3" name="直線コネクタ 552">
          <a:extLst>
            <a:ext uri="{FF2B5EF4-FFF2-40B4-BE49-F238E27FC236}">
              <a16:creationId xmlns:a16="http://schemas.microsoft.com/office/drawing/2014/main" id="{BE75BAD0-5652-4C96-8631-7A85320CE633}"/>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54" name="テキスト ボックス 553">
          <a:extLst>
            <a:ext uri="{FF2B5EF4-FFF2-40B4-BE49-F238E27FC236}">
              <a16:creationId xmlns:a16="http://schemas.microsoft.com/office/drawing/2014/main" id="{A06E095F-C2E1-4625-BC68-4984048D1675}"/>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5" name="直線コネクタ 554">
          <a:extLst>
            <a:ext uri="{FF2B5EF4-FFF2-40B4-BE49-F238E27FC236}">
              <a16:creationId xmlns:a16="http://schemas.microsoft.com/office/drawing/2014/main" id="{8AF485E4-7CD4-481F-B6A6-9ECAB37D70B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56" name="テキスト ボックス 555">
          <a:extLst>
            <a:ext uri="{FF2B5EF4-FFF2-40B4-BE49-F238E27FC236}">
              <a16:creationId xmlns:a16="http://schemas.microsoft.com/office/drawing/2014/main" id="{F0C7B622-F4E9-4B1E-8FB4-0330D3885BA0}"/>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7" name="直線コネクタ 556">
          <a:extLst>
            <a:ext uri="{FF2B5EF4-FFF2-40B4-BE49-F238E27FC236}">
              <a16:creationId xmlns:a16="http://schemas.microsoft.com/office/drawing/2014/main" id="{2EDD6FF2-0698-44F2-A08C-7684D284791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58" name="テキスト ボックス 557">
          <a:extLst>
            <a:ext uri="{FF2B5EF4-FFF2-40B4-BE49-F238E27FC236}">
              <a16:creationId xmlns:a16="http://schemas.microsoft.com/office/drawing/2014/main" id="{DCAEF16A-5CDC-45C6-BBA6-7249332F9D19}"/>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9" name="直線コネクタ 558">
          <a:extLst>
            <a:ext uri="{FF2B5EF4-FFF2-40B4-BE49-F238E27FC236}">
              <a16:creationId xmlns:a16="http://schemas.microsoft.com/office/drawing/2014/main" id="{1857180E-2F6B-443D-B4C0-29129AA7C6F8}"/>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0" name="テキスト ボックス 559">
          <a:extLst>
            <a:ext uri="{FF2B5EF4-FFF2-40B4-BE49-F238E27FC236}">
              <a16:creationId xmlns:a16="http://schemas.microsoft.com/office/drawing/2014/main" id="{CCDE1006-A0CD-4905-BEBD-CADF0DE8E56F}"/>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1" name="直線コネクタ 560">
          <a:extLst>
            <a:ext uri="{FF2B5EF4-FFF2-40B4-BE49-F238E27FC236}">
              <a16:creationId xmlns:a16="http://schemas.microsoft.com/office/drawing/2014/main" id="{B8B4F073-FC93-4A0A-BF73-CCBEE73F176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2" name="テキスト ボックス 561">
          <a:extLst>
            <a:ext uri="{FF2B5EF4-FFF2-40B4-BE49-F238E27FC236}">
              <a16:creationId xmlns:a16="http://schemas.microsoft.com/office/drawing/2014/main" id="{544D84F7-462A-4907-95A8-9C0D1F68F588}"/>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3" name="直線コネクタ 562">
          <a:extLst>
            <a:ext uri="{FF2B5EF4-FFF2-40B4-BE49-F238E27FC236}">
              <a16:creationId xmlns:a16="http://schemas.microsoft.com/office/drawing/2014/main" id="{333CEB5D-A866-469B-AED4-11D8517EA94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64" name="テキスト ボックス 563">
          <a:extLst>
            <a:ext uri="{FF2B5EF4-FFF2-40B4-BE49-F238E27FC236}">
              <a16:creationId xmlns:a16="http://schemas.microsoft.com/office/drawing/2014/main" id="{D3AF8AF6-0C4D-4DB5-8D4C-C5E065412491}"/>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CFD72529-2DE2-4F37-8A39-EA3D3CEBC4C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5CCB7287-A5BA-47A2-B5A0-2E1A7A11545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6BABDC63-BCDA-48EA-8B0F-5DFC437C5CC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568" name="直線コネクタ 567">
          <a:extLst>
            <a:ext uri="{FF2B5EF4-FFF2-40B4-BE49-F238E27FC236}">
              <a16:creationId xmlns:a16="http://schemas.microsoft.com/office/drawing/2014/main" id="{89E2B500-8CBD-4D0C-B10F-845B14F58C6D}"/>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DD05DB27-3F85-4495-9F30-FC62BE063679}"/>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570" name="直線コネクタ 569">
          <a:extLst>
            <a:ext uri="{FF2B5EF4-FFF2-40B4-BE49-F238E27FC236}">
              <a16:creationId xmlns:a16="http://schemas.microsoft.com/office/drawing/2014/main" id="{09CFD0C3-B3B0-4479-8D49-812CE17CAC79}"/>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2099266B-3686-4E93-9ADB-542461A7F571}"/>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572" name="直線コネクタ 571">
          <a:extLst>
            <a:ext uri="{FF2B5EF4-FFF2-40B4-BE49-F238E27FC236}">
              <a16:creationId xmlns:a16="http://schemas.microsoft.com/office/drawing/2014/main" id="{3C61CC61-2556-4549-AAF0-183456308F3D}"/>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2C3DC957-9F19-4AC1-A265-5AB3C2C80172}"/>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574" name="フローチャート: 判断 573">
          <a:extLst>
            <a:ext uri="{FF2B5EF4-FFF2-40B4-BE49-F238E27FC236}">
              <a16:creationId xmlns:a16="http://schemas.microsoft.com/office/drawing/2014/main" id="{C76766C1-B010-41A2-B8A2-B1C14B5CA4B6}"/>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575" name="フローチャート: 判断 574">
          <a:extLst>
            <a:ext uri="{FF2B5EF4-FFF2-40B4-BE49-F238E27FC236}">
              <a16:creationId xmlns:a16="http://schemas.microsoft.com/office/drawing/2014/main" id="{94E12775-354E-4E3E-A5EF-15584696E94B}"/>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576" name="フローチャート: 判断 575">
          <a:extLst>
            <a:ext uri="{FF2B5EF4-FFF2-40B4-BE49-F238E27FC236}">
              <a16:creationId xmlns:a16="http://schemas.microsoft.com/office/drawing/2014/main" id="{425AC1C6-C9AE-4628-B5A3-66E1CD9D4685}"/>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577" name="フローチャート: 判断 576">
          <a:extLst>
            <a:ext uri="{FF2B5EF4-FFF2-40B4-BE49-F238E27FC236}">
              <a16:creationId xmlns:a16="http://schemas.microsoft.com/office/drawing/2014/main" id="{85EE6775-C7C4-4357-B96A-7C90319605C0}"/>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578" name="フローチャート: 判断 577">
          <a:extLst>
            <a:ext uri="{FF2B5EF4-FFF2-40B4-BE49-F238E27FC236}">
              <a16:creationId xmlns:a16="http://schemas.microsoft.com/office/drawing/2014/main" id="{6F25FB70-4EF3-45B7-85F8-97955A524B1C}"/>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E3FA98DF-9F3B-4459-8337-00BB9D8EB42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E7DC31D-6B43-4B3C-88EC-9197D1E387B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598B13C-DAE8-4154-9ECB-244357AA31A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D67C407-5A62-42F8-9CCA-BC730027CDD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321241D-4378-491E-807F-2CECE5AB0C8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86459</xdr:rowOff>
    </xdr:from>
    <xdr:to>
      <xdr:col>116</xdr:col>
      <xdr:colOff>114300</xdr:colOff>
      <xdr:row>38</xdr:row>
      <xdr:rowOff>16609</xdr:rowOff>
    </xdr:to>
    <xdr:sp macro="" textlink="">
      <xdr:nvSpPr>
        <xdr:cNvPr id="584" name="楕円 583">
          <a:extLst>
            <a:ext uri="{FF2B5EF4-FFF2-40B4-BE49-F238E27FC236}">
              <a16:creationId xmlns:a16="http://schemas.microsoft.com/office/drawing/2014/main" id="{C974EB91-F50A-4806-853C-E6B1C7AC13D6}"/>
            </a:ext>
          </a:extLst>
        </xdr:cNvPr>
        <xdr:cNvSpPr/>
      </xdr:nvSpPr>
      <xdr:spPr>
        <a:xfrm>
          <a:off x="22110700" y="643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109336</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99386E62-2743-4E92-994B-6A99D02B69ED}"/>
            </a:ext>
          </a:extLst>
        </xdr:cNvPr>
        <xdr:cNvSpPr txBox="1"/>
      </xdr:nvSpPr>
      <xdr:spPr>
        <a:xfrm>
          <a:off x="22199600" y="6281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106870</xdr:rowOff>
    </xdr:from>
    <xdr:to>
      <xdr:col>112</xdr:col>
      <xdr:colOff>38100</xdr:colOff>
      <xdr:row>38</xdr:row>
      <xdr:rowOff>37019</xdr:rowOff>
    </xdr:to>
    <xdr:sp macro="" textlink="">
      <xdr:nvSpPr>
        <xdr:cNvPr id="586" name="楕円 585">
          <a:extLst>
            <a:ext uri="{FF2B5EF4-FFF2-40B4-BE49-F238E27FC236}">
              <a16:creationId xmlns:a16="http://schemas.microsoft.com/office/drawing/2014/main" id="{51C71AEA-7EF4-4F19-AFAF-528593BB0333}"/>
            </a:ext>
          </a:extLst>
        </xdr:cNvPr>
        <xdr:cNvSpPr/>
      </xdr:nvSpPr>
      <xdr:spPr>
        <a:xfrm>
          <a:off x="21272500" y="64505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137259</xdr:rowOff>
    </xdr:from>
    <xdr:to>
      <xdr:col>116</xdr:col>
      <xdr:colOff>63500</xdr:colOff>
      <xdr:row>37</xdr:row>
      <xdr:rowOff>157670</xdr:rowOff>
    </xdr:to>
    <xdr:cxnSp macro="">
      <xdr:nvCxnSpPr>
        <xdr:cNvPr id="587" name="直線コネクタ 586">
          <a:extLst>
            <a:ext uri="{FF2B5EF4-FFF2-40B4-BE49-F238E27FC236}">
              <a16:creationId xmlns:a16="http://schemas.microsoft.com/office/drawing/2014/main" id="{69FD7EFF-D727-4634-B638-C499B79A83DB}"/>
            </a:ext>
          </a:extLst>
        </xdr:cNvPr>
        <xdr:cNvCxnSpPr/>
      </xdr:nvCxnSpPr>
      <xdr:spPr>
        <a:xfrm flipV="1">
          <a:off x="21323300" y="6480909"/>
          <a:ext cx="838200" cy="2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117095</xdr:rowOff>
    </xdr:from>
    <xdr:to>
      <xdr:col>107</xdr:col>
      <xdr:colOff>101600</xdr:colOff>
      <xdr:row>38</xdr:row>
      <xdr:rowOff>47245</xdr:rowOff>
    </xdr:to>
    <xdr:sp macro="" textlink="">
      <xdr:nvSpPr>
        <xdr:cNvPr id="588" name="楕円 587">
          <a:extLst>
            <a:ext uri="{FF2B5EF4-FFF2-40B4-BE49-F238E27FC236}">
              <a16:creationId xmlns:a16="http://schemas.microsoft.com/office/drawing/2014/main" id="{05F6D9C1-A26C-418E-AF90-876BA8BB0E41}"/>
            </a:ext>
          </a:extLst>
        </xdr:cNvPr>
        <xdr:cNvSpPr/>
      </xdr:nvSpPr>
      <xdr:spPr>
        <a:xfrm>
          <a:off x="20383500" y="646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157670</xdr:rowOff>
    </xdr:from>
    <xdr:to>
      <xdr:col>111</xdr:col>
      <xdr:colOff>177800</xdr:colOff>
      <xdr:row>37</xdr:row>
      <xdr:rowOff>167894</xdr:rowOff>
    </xdr:to>
    <xdr:cxnSp macro="">
      <xdr:nvCxnSpPr>
        <xdr:cNvPr id="589" name="直線コネクタ 588">
          <a:extLst>
            <a:ext uri="{FF2B5EF4-FFF2-40B4-BE49-F238E27FC236}">
              <a16:creationId xmlns:a16="http://schemas.microsoft.com/office/drawing/2014/main" id="{5DD891C1-E28F-49C4-A839-48D28CAD8B9A}"/>
            </a:ext>
          </a:extLst>
        </xdr:cNvPr>
        <xdr:cNvCxnSpPr/>
      </xdr:nvCxnSpPr>
      <xdr:spPr>
        <a:xfrm flipV="1">
          <a:off x="20434300" y="6501320"/>
          <a:ext cx="889000" cy="1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128619</xdr:rowOff>
    </xdr:from>
    <xdr:to>
      <xdr:col>102</xdr:col>
      <xdr:colOff>165100</xdr:colOff>
      <xdr:row>38</xdr:row>
      <xdr:rowOff>58769</xdr:rowOff>
    </xdr:to>
    <xdr:sp macro="" textlink="">
      <xdr:nvSpPr>
        <xdr:cNvPr id="590" name="楕円 589">
          <a:extLst>
            <a:ext uri="{FF2B5EF4-FFF2-40B4-BE49-F238E27FC236}">
              <a16:creationId xmlns:a16="http://schemas.microsoft.com/office/drawing/2014/main" id="{2E631512-C807-4C37-B926-5AE31FA0A786}"/>
            </a:ext>
          </a:extLst>
        </xdr:cNvPr>
        <xdr:cNvSpPr/>
      </xdr:nvSpPr>
      <xdr:spPr>
        <a:xfrm>
          <a:off x="19494500" y="647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167894</xdr:rowOff>
    </xdr:from>
    <xdr:to>
      <xdr:col>107</xdr:col>
      <xdr:colOff>50800</xdr:colOff>
      <xdr:row>38</xdr:row>
      <xdr:rowOff>7969</xdr:rowOff>
    </xdr:to>
    <xdr:cxnSp macro="">
      <xdr:nvCxnSpPr>
        <xdr:cNvPr id="591" name="直線コネクタ 590">
          <a:extLst>
            <a:ext uri="{FF2B5EF4-FFF2-40B4-BE49-F238E27FC236}">
              <a16:creationId xmlns:a16="http://schemas.microsoft.com/office/drawing/2014/main" id="{CED92F51-696F-4322-979F-69A76B8937B3}"/>
            </a:ext>
          </a:extLst>
        </xdr:cNvPr>
        <xdr:cNvCxnSpPr/>
      </xdr:nvCxnSpPr>
      <xdr:spPr>
        <a:xfrm flipV="1">
          <a:off x="19545300" y="6511544"/>
          <a:ext cx="889000" cy="1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152433</xdr:rowOff>
    </xdr:from>
    <xdr:to>
      <xdr:col>98</xdr:col>
      <xdr:colOff>38100</xdr:colOff>
      <xdr:row>38</xdr:row>
      <xdr:rowOff>82583</xdr:rowOff>
    </xdr:to>
    <xdr:sp macro="" textlink="">
      <xdr:nvSpPr>
        <xdr:cNvPr id="592" name="楕円 591">
          <a:extLst>
            <a:ext uri="{FF2B5EF4-FFF2-40B4-BE49-F238E27FC236}">
              <a16:creationId xmlns:a16="http://schemas.microsoft.com/office/drawing/2014/main" id="{7565B521-2ECA-4DE1-AA94-223446B6EB6A}"/>
            </a:ext>
          </a:extLst>
        </xdr:cNvPr>
        <xdr:cNvSpPr/>
      </xdr:nvSpPr>
      <xdr:spPr>
        <a:xfrm>
          <a:off x="18605500" y="649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7969</xdr:rowOff>
    </xdr:from>
    <xdr:to>
      <xdr:col>102</xdr:col>
      <xdr:colOff>114300</xdr:colOff>
      <xdr:row>38</xdr:row>
      <xdr:rowOff>31783</xdr:rowOff>
    </xdr:to>
    <xdr:cxnSp macro="">
      <xdr:nvCxnSpPr>
        <xdr:cNvPr id="593" name="直線コネクタ 592">
          <a:extLst>
            <a:ext uri="{FF2B5EF4-FFF2-40B4-BE49-F238E27FC236}">
              <a16:creationId xmlns:a16="http://schemas.microsoft.com/office/drawing/2014/main" id="{2579A02E-715E-4DBC-80E3-57514593B6F1}"/>
            </a:ext>
          </a:extLst>
        </xdr:cNvPr>
        <xdr:cNvCxnSpPr/>
      </xdr:nvCxnSpPr>
      <xdr:spPr>
        <a:xfrm flipV="1">
          <a:off x="18656300" y="6523069"/>
          <a:ext cx="889000" cy="2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6B00AAFA-C088-4E56-A79D-DE5DB033D99C}"/>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33F158E6-A628-4010-AE81-FAF57312BBEA}"/>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60F5B3E3-7156-4F89-A7D5-192E52A8D171}"/>
            </a:ext>
          </a:extLst>
        </xdr:cNvPr>
        <xdr:cNvSpPr txBox="1"/>
      </xdr:nvSpPr>
      <xdr:spPr>
        <a:xfrm>
          <a:off x="19245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9624AF35-505D-4405-A4A6-E07BC8CB38C9}"/>
            </a:ext>
          </a:extLst>
        </xdr:cNvPr>
        <xdr:cNvSpPr txBox="1"/>
      </xdr:nvSpPr>
      <xdr:spPr>
        <a:xfrm>
          <a:off x="18356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53547</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252F8772-F916-4A6E-AF9B-3AB8B35D1D27}"/>
            </a:ext>
          </a:extLst>
        </xdr:cNvPr>
        <xdr:cNvSpPr txBox="1"/>
      </xdr:nvSpPr>
      <xdr:spPr>
        <a:xfrm>
          <a:off x="21011095" y="6225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63772</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9A1CEEBF-2E8E-424F-B3A0-6C4B18DE1E72}"/>
            </a:ext>
          </a:extLst>
        </xdr:cNvPr>
        <xdr:cNvSpPr txBox="1"/>
      </xdr:nvSpPr>
      <xdr:spPr>
        <a:xfrm>
          <a:off x="20134795" y="623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75296</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8E85A34F-CCE3-446D-9ECA-E698D7B9B672}"/>
            </a:ext>
          </a:extLst>
        </xdr:cNvPr>
        <xdr:cNvSpPr txBox="1"/>
      </xdr:nvSpPr>
      <xdr:spPr>
        <a:xfrm>
          <a:off x="19245795" y="6247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99110</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B8D056AB-0392-48D4-9969-5365BC7A2A94}"/>
            </a:ext>
          </a:extLst>
        </xdr:cNvPr>
        <xdr:cNvSpPr txBox="1"/>
      </xdr:nvSpPr>
      <xdr:spPr>
        <a:xfrm>
          <a:off x="18356795" y="627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6B7844FD-6655-43F3-953A-D0423533D6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DFFE0574-1A54-44B9-8C2C-AC8BE35116F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8B4275F1-DB9D-45DA-B48E-6E307C1AC3A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95E06415-6C23-4325-B61D-14A52999487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E1711C9C-89AF-4562-9441-074709E9618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E1460EC3-E3F9-4E37-94AA-84B228602F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0D7E2FB8-70AE-45FB-A6D9-B59821ECDA8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1D80BB92-4373-42F1-88D9-8A91214E5E4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698D8919-39E6-4A2B-BF21-CBAFF0D778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B8F665D6-0934-4B53-BA89-771F5EEF436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13F2E0C5-CBE2-4239-909C-2A348AA5FE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72547A1B-D119-4FFB-AA2E-F334F618EFC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4" name="テキスト ボックス 613">
          <a:extLst>
            <a:ext uri="{FF2B5EF4-FFF2-40B4-BE49-F238E27FC236}">
              <a16:creationId xmlns:a16="http://schemas.microsoft.com/office/drawing/2014/main" id="{2D80DEFA-01F1-4142-916C-B0549FC141D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D6011E90-BB20-48F4-90FC-DFD8782FA96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F5B435E7-4273-474D-911A-686E3CDED50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4EC1462C-25AA-4113-81B4-86275022865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CFFD3CAD-C320-4141-B1CF-A1BA13AF402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C23B003C-AA76-43BF-B323-C7AA2704CAA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C714DE10-6306-46CB-953B-E4488BC95C7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616EAE6E-0580-4295-927B-5B259F9812F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623D53BE-CF92-4290-9976-64E6B41BE26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5FA41CFE-9069-488F-ABE7-813EE58CDAC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4" name="テキスト ボックス 623">
          <a:extLst>
            <a:ext uri="{FF2B5EF4-FFF2-40B4-BE49-F238E27FC236}">
              <a16:creationId xmlns:a16="http://schemas.microsoft.com/office/drawing/2014/main" id="{8BE2084A-7516-480C-8078-A87A682CF07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F2B1F51-2D60-4A73-ACEC-CA5ED5D89C2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38013042-2FE3-4E46-9AA9-741809EDA34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627" name="直線コネクタ 626">
          <a:extLst>
            <a:ext uri="{FF2B5EF4-FFF2-40B4-BE49-F238E27FC236}">
              <a16:creationId xmlns:a16="http://schemas.microsoft.com/office/drawing/2014/main" id="{266E90FF-175A-4C2E-9A17-4EB052296109}"/>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8" name="【保健センター・保健所】&#10;有形固定資産減価償却率最小値テキスト">
          <a:extLst>
            <a:ext uri="{FF2B5EF4-FFF2-40B4-BE49-F238E27FC236}">
              <a16:creationId xmlns:a16="http://schemas.microsoft.com/office/drawing/2014/main" id="{ECAA6DD9-F044-468A-982F-A3069A61E79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9" name="直線コネクタ 628">
          <a:extLst>
            <a:ext uri="{FF2B5EF4-FFF2-40B4-BE49-F238E27FC236}">
              <a16:creationId xmlns:a16="http://schemas.microsoft.com/office/drawing/2014/main" id="{A8CAE542-B7A8-4575-B99F-6535847C6B3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630" name="【保健センター・保健所】&#10;有形固定資産減価償却率最大値テキスト">
          <a:extLst>
            <a:ext uri="{FF2B5EF4-FFF2-40B4-BE49-F238E27FC236}">
              <a16:creationId xmlns:a16="http://schemas.microsoft.com/office/drawing/2014/main" id="{02E4FA5B-7EE8-4031-90D6-92CC25A23A59}"/>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631" name="直線コネクタ 630">
          <a:extLst>
            <a:ext uri="{FF2B5EF4-FFF2-40B4-BE49-F238E27FC236}">
              <a16:creationId xmlns:a16="http://schemas.microsoft.com/office/drawing/2014/main" id="{1AAFB496-C38D-4759-BD69-E72BEEB780B7}"/>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3AD05009-F3ED-442D-8394-7F7F5B6EDB25}"/>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33" name="フローチャート: 判断 632">
          <a:extLst>
            <a:ext uri="{FF2B5EF4-FFF2-40B4-BE49-F238E27FC236}">
              <a16:creationId xmlns:a16="http://schemas.microsoft.com/office/drawing/2014/main" id="{3D5687FE-8044-462D-9EBC-C17BFC1C9EAC}"/>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634" name="フローチャート: 判断 633">
          <a:extLst>
            <a:ext uri="{FF2B5EF4-FFF2-40B4-BE49-F238E27FC236}">
              <a16:creationId xmlns:a16="http://schemas.microsoft.com/office/drawing/2014/main" id="{509C2192-0AF4-4298-8F5B-EE8AAE837E9A}"/>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635" name="フローチャート: 判断 634">
          <a:extLst>
            <a:ext uri="{FF2B5EF4-FFF2-40B4-BE49-F238E27FC236}">
              <a16:creationId xmlns:a16="http://schemas.microsoft.com/office/drawing/2014/main" id="{0B34F3D7-1E97-4FB0-8946-FC4EEDE6BD29}"/>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636" name="フローチャート: 判断 635">
          <a:extLst>
            <a:ext uri="{FF2B5EF4-FFF2-40B4-BE49-F238E27FC236}">
              <a16:creationId xmlns:a16="http://schemas.microsoft.com/office/drawing/2014/main" id="{0BE54C55-55AF-4750-A804-B8A7DD0BC0BE}"/>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637" name="フローチャート: 判断 636">
          <a:extLst>
            <a:ext uri="{FF2B5EF4-FFF2-40B4-BE49-F238E27FC236}">
              <a16:creationId xmlns:a16="http://schemas.microsoft.com/office/drawing/2014/main" id="{841665C1-25DB-44E3-B6A3-71B25F7A900D}"/>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609A8E30-DBFA-4757-A4FC-16F6AE98FFB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CF89FC22-5957-4B11-8FB9-C4C91AA5C2E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6626FD0-295F-4AF5-9EDB-9099C2EE17E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570127E-8DD5-48C6-BE8F-90BCB3B7CEC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A211247-8579-4F62-9936-096FC2C7B3B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153307</xdr:rowOff>
    </xdr:from>
    <xdr:to>
      <xdr:col>85</xdr:col>
      <xdr:colOff>177800</xdr:colOff>
      <xdr:row>60</xdr:row>
      <xdr:rowOff>83457</xdr:rowOff>
    </xdr:to>
    <xdr:sp macro="" textlink="">
      <xdr:nvSpPr>
        <xdr:cNvPr id="643" name="楕円 642">
          <a:extLst>
            <a:ext uri="{FF2B5EF4-FFF2-40B4-BE49-F238E27FC236}">
              <a16:creationId xmlns:a16="http://schemas.microsoft.com/office/drawing/2014/main" id="{F96892EC-842F-44E2-926E-89432DBF69AD}"/>
            </a:ext>
          </a:extLst>
        </xdr:cNvPr>
        <xdr:cNvSpPr/>
      </xdr:nvSpPr>
      <xdr:spPr>
        <a:xfrm>
          <a:off x="162687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4734</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22414D30-98F7-45A8-AFF7-F38910CA5A91}"/>
            </a:ext>
          </a:extLst>
        </xdr:cNvPr>
        <xdr:cNvSpPr txBox="1"/>
      </xdr:nvSpPr>
      <xdr:spPr>
        <a:xfrm>
          <a:off x="16357600" y="1012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645" name="楕円 644">
          <a:extLst>
            <a:ext uri="{FF2B5EF4-FFF2-40B4-BE49-F238E27FC236}">
              <a16:creationId xmlns:a16="http://schemas.microsoft.com/office/drawing/2014/main" id="{0EFE2216-84A0-49FC-A0DC-7C2A315E5160}"/>
            </a:ext>
          </a:extLst>
        </xdr:cNvPr>
        <xdr:cNvSpPr/>
      </xdr:nvSpPr>
      <xdr:spPr>
        <a:xfrm>
          <a:off x="15430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32657</xdr:rowOff>
    </xdr:to>
    <xdr:cxnSp macro="">
      <xdr:nvCxnSpPr>
        <xdr:cNvPr id="646" name="直線コネクタ 645">
          <a:extLst>
            <a:ext uri="{FF2B5EF4-FFF2-40B4-BE49-F238E27FC236}">
              <a16:creationId xmlns:a16="http://schemas.microsoft.com/office/drawing/2014/main" id="{FF11960E-B3CA-403A-8703-872862FA77A5}"/>
            </a:ext>
          </a:extLst>
        </xdr:cNvPr>
        <xdr:cNvCxnSpPr/>
      </xdr:nvCxnSpPr>
      <xdr:spPr>
        <a:xfrm>
          <a:off x="15481300" y="10287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86360</xdr:rowOff>
    </xdr:from>
    <xdr:to>
      <xdr:col>76</xdr:col>
      <xdr:colOff>165100</xdr:colOff>
      <xdr:row>60</xdr:row>
      <xdr:rowOff>16510</xdr:rowOff>
    </xdr:to>
    <xdr:sp macro="" textlink="">
      <xdr:nvSpPr>
        <xdr:cNvPr id="647" name="楕円 646">
          <a:extLst>
            <a:ext uri="{FF2B5EF4-FFF2-40B4-BE49-F238E27FC236}">
              <a16:creationId xmlns:a16="http://schemas.microsoft.com/office/drawing/2014/main" id="{479B7B06-D069-4B4E-934D-4F406EA879D6}"/>
            </a:ext>
          </a:extLst>
        </xdr:cNvPr>
        <xdr:cNvSpPr/>
      </xdr:nvSpPr>
      <xdr:spPr>
        <a:xfrm>
          <a:off x="14541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137160</xdr:rowOff>
    </xdr:from>
    <xdr:to>
      <xdr:col>81</xdr:col>
      <xdr:colOff>50800</xdr:colOff>
      <xdr:row>60</xdr:row>
      <xdr:rowOff>0</xdr:rowOff>
    </xdr:to>
    <xdr:cxnSp macro="">
      <xdr:nvCxnSpPr>
        <xdr:cNvPr id="648" name="直線コネクタ 647">
          <a:extLst>
            <a:ext uri="{FF2B5EF4-FFF2-40B4-BE49-F238E27FC236}">
              <a16:creationId xmlns:a16="http://schemas.microsoft.com/office/drawing/2014/main" id="{C64E270F-629F-4A6B-AA1F-394F66779113}"/>
            </a:ext>
          </a:extLst>
        </xdr:cNvPr>
        <xdr:cNvCxnSpPr/>
      </xdr:nvCxnSpPr>
      <xdr:spPr>
        <a:xfrm>
          <a:off x="14592300" y="102527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53703</xdr:rowOff>
    </xdr:from>
    <xdr:to>
      <xdr:col>72</xdr:col>
      <xdr:colOff>38100</xdr:colOff>
      <xdr:row>59</xdr:row>
      <xdr:rowOff>155303</xdr:rowOff>
    </xdr:to>
    <xdr:sp macro="" textlink="">
      <xdr:nvSpPr>
        <xdr:cNvPr id="649" name="楕円 648">
          <a:extLst>
            <a:ext uri="{FF2B5EF4-FFF2-40B4-BE49-F238E27FC236}">
              <a16:creationId xmlns:a16="http://schemas.microsoft.com/office/drawing/2014/main" id="{A5831705-0E6A-4DF4-8891-E7A702DB5602}"/>
            </a:ext>
          </a:extLst>
        </xdr:cNvPr>
        <xdr:cNvSpPr/>
      </xdr:nvSpPr>
      <xdr:spPr>
        <a:xfrm>
          <a:off x="13652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104503</xdr:rowOff>
    </xdr:from>
    <xdr:to>
      <xdr:col>76</xdr:col>
      <xdr:colOff>114300</xdr:colOff>
      <xdr:row>59</xdr:row>
      <xdr:rowOff>137160</xdr:rowOff>
    </xdr:to>
    <xdr:cxnSp macro="">
      <xdr:nvCxnSpPr>
        <xdr:cNvPr id="650" name="直線コネクタ 649">
          <a:extLst>
            <a:ext uri="{FF2B5EF4-FFF2-40B4-BE49-F238E27FC236}">
              <a16:creationId xmlns:a16="http://schemas.microsoft.com/office/drawing/2014/main" id="{20C9E7F9-1145-4959-833E-396164133DE8}"/>
            </a:ext>
          </a:extLst>
        </xdr:cNvPr>
        <xdr:cNvCxnSpPr/>
      </xdr:nvCxnSpPr>
      <xdr:spPr>
        <a:xfrm>
          <a:off x="13703300" y="102200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21046</xdr:rowOff>
    </xdr:from>
    <xdr:to>
      <xdr:col>67</xdr:col>
      <xdr:colOff>101600</xdr:colOff>
      <xdr:row>59</xdr:row>
      <xdr:rowOff>122646</xdr:rowOff>
    </xdr:to>
    <xdr:sp macro="" textlink="">
      <xdr:nvSpPr>
        <xdr:cNvPr id="651" name="楕円 650">
          <a:extLst>
            <a:ext uri="{FF2B5EF4-FFF2-40B4-BE49-F238E27FC236}">
              <a16:creationId xmlns:a16="http://schemas.microsoft.com/office/drawing/2014/main" id="{E533D957-2EFF-4CA1-A1DA-85417F3F5274}"/>
            </a:ext>
          </a:extLst>
        </xdr:cNvPr>
        <xdr:cNvSpPr/>
      </xdr:nvSpPr>
      <xdr:spPr>
        <a:xfrm>
          <a:off x="12763500" y="101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71846</xdr:rowOff>
    </xdr:from>
    <xdr:to>
      <xdr:col>71</xdr:col>
      <xdr:colOff>177800</xdr:colOff>
      <xdr:row>59</xdr:row>
      <xdr:rowOff>104503</xdr:rowOff>
    </xdr:to>
    <xdr:cxnSp macro="">
      <xdr:nvCxnSpPr>
        <xdr:cNvPr id="652" name="直線コネクタ 651">
          <a:extLst>
            <a:ext uri="{FF2B5EF4-FFF2-40B4-BE49-F238E27FC236}">
              <a16:creationId xmlns:a16="http://schemas.microsoft.com/office/drawing/2014/main" id="{3126DD6A-D8C0-4FD9-9C45-3D0D78DBEC2F}"/>
            </a:ext>
          </a:extLst>
        </xdr:cNvPr>
        <xdr:cNvCxnSpPr/>
      </xdr:nvCxnSpPr>
      <xdr:spPr>
        <a:xfrm>
          <a:off x="12814300" y="101873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C9036876-88A6-4027-865B-3F5483C809E7}"/>
            </a:ext>
          </a:extLst>
        </xdr:cNvPr>
        <xdr:cNvSpPr txBox="1"/>
      </xdr:nvSpPr>
      <xdr:spPr>
        <a:xfrm>
          <a:off x="15266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1CE02C56-4620-4E1F-8B16-04940A52F621}"/>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971977EE-F9F9-418C-BD95-E62C77DA35FD}"/>
            </a:ext>
          </a:extLst>
        </xdr:cNvPr>
        <xdr:cNvSpPr txBox="1"/>
      </xdr:nvSpPr>
      <xdr:spPr>
        <a:xfrm>
          <a:off x="13500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336BE083-3C17-4DD3-9FDD-45E58DE0605F}"/>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D8A350B3-66DA-4136-AACA-B34EBBD355E5}"/>
            </a:ext>
          </a:extLst>
        </xdr:cNvPr>
        <xdr:cNvSpPr txBox="1"/>
      </xdr:nvSpPr>
      <xdr:spPr>
        <a:xfrm>
          <a:off x="15266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33037</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78AC6F6C-2A5D-4A63-B51B-8A14C3D417F2}"/>
            </a:ext>
          </a:extLst>
        </xdr:cNvPr>
        <xdr:cNvSpPr txBox="1"/>
      </xdr:nvSpPr>
      <xdr:spPr>
        <a:xfrm>
          <a:off x="14389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380</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ACC96891-E5B8-433C-B2E4-4379A59262E8}"/>
            </a:ext>
          </a:extLst>
        </xdr:cNvPr>
        <xdr:cNvSpPr txBox="1"/>
      </xdr:nvSpPr>
      <xdr:spPr>
        <a:xfrm>
          <a:off x="135007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139173</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25061074-8DD6-4B49-A478-B585858D68F7}"/>
            </a:ext>
          </a:extLst>
        </xdr:cNvPr>
        <xdr:cNvSpPr txBox="1"/>
      </xdr:nvSpPr>
      <xdr:spPr>
        <a:xfrm>
          <a:off x="12611744" y="991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9C3AA5A4-4C24-47E3-9212-B2E33CA42CE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252D7AE4-EB20-47BC-88B8-B870873E901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2053F309-3960-496F-B564-F1C68644AB5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A7A21A85-1357-4F31-9118-7CDEA2AEB05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EE739C8D-53BE-450F-84B2-BAEB2D9620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64E94931-7853-423B-B38E-BAF44DE8406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7E4CA825-6402-4134-8353-C65F56B7762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6F125534-891F-482A-A703-27ABC75EF79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5CA962BC-125A-496F-A159-1C98876A327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6F364117-2224-48E6-8019-100B11B1935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1" name="直線コネクタ 670">
          <a:extLst>
            <a:ext uri="{FF2B5EF4-FFF2-40B4-BE49-F238E27FC236}">
              <a16:creationId xmlns:a16="http://schemas.microsoft.com/office/drawing/2014/main" id="{389B7399-E28A-401B-936F-74282AB86F7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2" name="テキスト ボックス 671">
          <a:extLst>
            <a:ext uri="{FF2B5EF4-FFF2-40B4-BE49-F238E27FC236}">
              <a16:creationId xmlns:a16="http://schemas.microsoft.com/office/drawing/2014/main" id="{B1ACD8B0-13A0-4CA2-BAD3-BF1C9FB010D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3" name="直線コネクタ 672">
          <a:extLst>
            <a:ext uri="{FF2B5EF4-FFF2-40B4-BE49-F238E27FC236}">
              <a16:creationId xmlns:a16="http://schemas.microsoft.com/office/drawing/2014/main" id="{3622B6B7-E157-4405-ACE0-E554A5CC34C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4" name="テキスト ボックス 673">
          <a:extLst>
            <a:ext uri="{FF2B5EF4-FFF2-40B4-BE49-F238E27FC236}">
              <a16:creationId xmlns:a16="http://schemas.microsoft.com/office/drawing/2014/main" id="{7023264D-EE02-491E-A7F7-0EAF87DDC2D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0BA75937-8585-4161-98CB-F54CE40FA74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6" name="テキスト ボックス 675">
          <a:extLst>
            <a:ext uri="{FF2B5EF4-FFF2-40B4-BE49-F238E27FC236}">
              <a16:creationId xmlns:a16="http://schemas.microsoft.com/office/drawing/2014/main" id="{14203275-70FE-457D-8AD6-1D689E710C3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7" name="直線コネクタ 676">
          <a:extLst>
            <a:ext uri="{FF2B5EF4-FFF2-40B4-BE49-F238E27FC236}">
              <a16:creationId xmlns:a16="http://schemas.microsoft.com/office/drawing/2014/main" id="{A884CFFF-7A40-4F02-878A-716926CEC0C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8" name="テキスト ボックス 677">
          <a:extLst>
            <a:ext uri="{FF2B5EF4-FFF2-40B4-BE49-F238E27FC236}">
              <a16:creationId xmlns:a16="http://schemas.microsoft.com/office/drawing/2014/main" id="{2203E475-C3CE-4146-B336-9DCC2B1AC35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9" name="直線コネクタ 678">
          <a:extLst>
            <a:ext uri="{FF2B5EF4-FFF2-40B4-BE49-F238E27FC236}">
              <a16:creationId xmlns:a16="http://schemas.microsoft.com/office/drawing/2014/main" id="{59DA551E-9C5B-4C28-803B-8D515B825EE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0" name="テキスト ボックス 679">
          <a:extLst>
            <a:ext uri="{FF2B5EF4-FFF2-40B4-BE49-F238E27FC236}">
              <a16:creationId xmlns:a16="http://schemas.microsoft.com/office/drawing/2014/main" id="{008366BE-2096-4BD6-8BC4-DA1C017BCE4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D8890483-302D-4EAB-8FE8-E67BD7F9593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283B42A-3C05-400A-A945-BDF086912E2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B0FB6C44-E2E6-49BC-92AD-76E417FECBA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684" name="直線コネクタ 683">
          <a:extLst>
            <a:ext uri="{FF2B5EF4-FFF2-40B4-BE49-F238E27FC236}">
              <a16:creationId xmlns:a16="http://schemas.microsoft.com/office/drawing/2014/main" id="{A94A01C3-E489-482B-BC7F-7728BFF2227A}"/>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FCED91C4-22E9-42B7-88D2-222BA0C690FE}"/>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686" name="直線コネクタ 685">
          <a:extLst>
            <a:ext uri="{FF2B5EF4-FFF2-40B4-BE49-F238E27FC236}">
              <a16:creationId xmlns:a16="http://schemas.microsoft.com/office/drawing/2014/main" id="{F65B2DBB-EC21-4D5A-A904-319C561129BB}"/>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C0C7BCCD-CEE1-4589-A924-FB04CD5D53F7}"/>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688" name="直線コネクタ 687">
          <a:extLst>
            <a:ext uri="{FF2B5EF4-FFF2-40B4-BE49-F238E27FC236}">
              <a16:creationId xmlns:a16="http://schemas.microsoft.com/office/drawing/2014/main" id="{AC824677-F5DF-47F2-AC1A-22F2CAE45CA2}"/>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0EC6CCBF-33AE-417F-A349-E5CE97F59073}"/>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90" name="フローチャート: 判断 689">
          <a:extLst>
            <a:ext uri="{FF2B5EF4-FFF2-40B4-BE49-F238E27FC236}">
              <a16:creationId xmlns:a16="http://schemas.microsoft.com/office/drawing/2014/main" id="{80AA0896-D0F9-4F3B-A6D4-4159B5BBC1C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691" name="フローチャート: 判断 690">
          <a:extLst>
            <a:ext uri="{FF2B5EF4-FFF2-40B4-BE49-F238E27FC236}">
              <a16:creationId xmlns:a16="http://schemas.microsoft.com/office/drawing/2014/main" id="{76F249B2-4E89-4C5C-BA32-78F7B244C2D9}"/>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692" name="フローチャート: 判断 691">
          <a:extLst>
            <a:ext uri="{FF2B5EF4-FFF2-40B4-BE49-F238E27FC236}">
              <a16:creationId xmlns:a16="http://schemas.microsoft.com/office/drawing/2014/main" id="{33A45F08-04A0-4D2A-881A-84694E006D19}"/>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93" name="フローチャート: 判断 692">
          <a:extLst>
            <a:ext uri="{FF2B5EF4-FFF2-40B4-BE49-F238E27FC236}">
              <a16:creationId xmlns:a16="http://schemas.microsoft.com/office/drawing/2014/main" id="{8F15F391-A094-4CB2-87DC-8C3C28B36A26}"/>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694" name="フローチャート: 判断 693">
          <a:extLst>
            <a:ext uri="{FF2B5EF4-FFF2-40B4-BE49-F238E27FC236}">
              <a16:creationId xmlns:a16="http://schemas.microsoft.com/office/drawing/2014/main" id="{3E1000AC-DD98-4D9F-8C6A-77CD6FD63D37}"/>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CED34D3-A887-41E0-ACC6-BA6DA8FD4AF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8FEDE66-F8D5-48EB-B9B3-0F2D529BD7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75D1257-6859-4165-8003-D07C5B1EF70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907BF7B-84B7-4968-916A-0E7765E3FD6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EA740C4-C626-4CD6-AAC8-09147D17FE8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133985</xdr:rowOff>
    </xdr:from>
    <xdr:to>
      <xdr:col>116</xdr:col>
      <xdr:colOff>114300</xdr:colOff>
      <xdr:row>63</xdr:row>
      <xdr:rowOff>64135</xdr:rowOff>
    </xdr:to>
    <xdr:sp macro="" textlink="">
      <xdr:nvSpPr>
        <xdr:cNvPr id="700" name="楕円 699">
          <a:extLst>
            <a:ext uri="{FF2B5EF4-FFF2-40B4-BE49-F238E27FC236}">
              <a16:creationId xmlns:a16="http://schemas.microsoft.com/office/drawing/2014/main" id="{7992B5C8-B7A5-45DE-8971-EEA4FE6B6A30}"/>
            </a:ext>
          </a:extLst>
        </xdr:cNvPr>
        <xdr:cNvSpPr/>
      </xdr:nvSpPr>
      <xdr:spPr>
        <a:xfrm>
          <a:off x="221107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112412</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2F027CA8-C051-4006-9CDC-FEA7CCF35A9F}"/>
            </a:ext>
          </a:extLst>
        </xdr:cNvPr>
        <xdr:cNvSpPr txBox="1"/>
      </xdr:nvSpPr>
      <xdr:spPr>
        <a:xfrm>
          <a:off x="22199600" y="107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macro="" textlink="">
      <xdr:nvSpPr>
        <xdr:cNvPr id="702" name="楕円 701">
          <a:extLst>
            <a:ext uri="{FF2B5EF4-FFF2-40B4-BE49-F238E27FC236}">
              <a16:creationId xmlns:a16="http://schemas.microsoft.com/office/drawing/2014/main" id="{54FB3698-532B-47CA-A61E-81947BF3CDEA}"/>
            </a:ext>
          </a:extLst>
        </xdr:cNvPr>
        <xdr:cNvSpPr/>
      </xdr:nvSpPr>
      <xdr:spPr>
        <a:xfrm>
          <a:off x="21272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13335</xdr:rowOff>
    </xdr:from>
    <xdr:to>
      <xdr:col>116</xdr:col>
      <xdr:colOff>63500</xdr:colOff>
      <xdr:row>63</xdr:row>
      <xdr:rowOff>19050</xdr:rowOff>
    </xdr:to>
    <xdr:cxnSp macro="">
      <xdr:nvCxnSpPr>
        <xdr:cNvPr id="703" name="直線コネクタ 702">
          <a:extLst>
            <a:ext uri="{FF2B5EF4-FFF2-40B4-BE49-F238E27FC236}">
              <a16:creationId xmlns:a16="http://schemas.microsoft.com/office/drawing/2014/main" id="{BE5C1B50-46C4-4DDB-B421-4448B77698C2}"/>
            </a:ext>
          </a:extLst>
        </xdr:cNvPr>
        <xdr:cNvCxnSpPr/>
      </xdr:nvCxnSpPr>
      <xdr:spPr>
        <a:xfrm flipV="1">
          <a:off x="21323300" y="1081468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141605</xdr:rowOff>
    </xdr:from>
    <xdr:to>
      <xdr:col>107</xdr:col>
      <xdr:colOff>101600</xdr:colOff>
      <xdr:row>63</xdr:row>
      <xdr:rowOff>71755</xdr:rowOff>
    </xdr:to>
    <xdr:sp macro="" textlink="">
      <xdr:nvSpPr>
        <xdr:cNvPr id="704" name="楕円 703">
          <a:extLst>
            <a:ext uri="{FF2B5EF4-FFF2-40B4-BE49-F238E27FC236}">
              <a16:creationId xmlns:a16="http://schemas.microsoft.com/office/drawing/2014/main" id="{8047D9CF-7C65-440F-9EF6-DEC5DC11996F}"/>
            </a:ext>
          </a:extLst>
        </xdr:cNvPr>
        <xdr:cNvSpPr/>
      </xdr:nvSpPr>
      <xdr:spPr>
        <a:xfrm>
          <a:off x="203835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20955</xdr:rowOff>
    </xdr:to>
    <xdr:cxnSp macro="">
      <xdr:nvCxnSpPr>
        <xdr:cNvPr id="705" name="直線コネクタ 704">
          <a:extLst>
            <a:ext uri="{FF2B5EF4-FFF2-40B4-BE49-F238E27FC236}">
              <a16:creationId xmlns:a16="http://schemas.microsoft.com/office/drawing/2014/main" id="{6F11851E-7589-4A6C-AB72-D90C879BF1FC}"/>
            </a:ext>
          </a:extLst>
        </xdr:cNvPr>
        <xdr:cNvCxnSpPr/>
      </xdr:nvCxnSpPr>
      <xdr:spPr>
        <a:xfrm flipV="1">
          <a:off x="20434300" y="108204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145415</xdr:rowOff>
    </xdr:from>
    <xdr:to>
      <xdr:col>102</xdr:col>
      <xdr:colOff>165100</xdr:colOff>
      <xdr:row>63</xdr:row>
      <xdr:rowOff>75565</xdr:rowOff>
    </xdr:to>
    <xdr:sp macro="" textlink="">
      <xdr:nvSpPr>
        <xdr:cNvPr id="706" name="楕円 705">
          <a:extLst>
            <a:ext uri="{FF2B5EF4-FFF2-40B4-BE49-F238E27FC236}">
              <a16:creationId xmlns:a16="http://schemas.microsoft.com/office/drawing/2014/main" id="{D1671C05-2C5D-42DA-9BAA-BEE448AF8F1B}"/>
            </a:ext>
          </a:extLst>
        </xdr:cNvPr>
        <xdr:cNvSpPr/>
      </xdr:nvSpPr>
      <xdr:spPr>
        <a:xfrm>
          <a:off x="19494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20955</xdr:rowOff>
    </xdr:from>
    <xdr:to>
      <xdr:col>107</xdr:col>
      <xdr:colOff>50800</xdr:colOff>
      <xdr:row>63</xdr:row>
      <xdr:rowOff>24765</xdr:rowOff>
    </xdr:to>
    <xdr:cxnSp macro="">
      <xdr:nvCxnSpPr>
        <xdr:cNvPr id="707" name="直線コネクタ 706">
          <a:extLst>
            <a:ext uri="{FF2B5EF4-FFF2-40B4-BE49-F238E27FC236}">
              <a16:creationId xmlns:a16="http://schemas.microsoft.com/office/drawing/2014/main" id="{87F8289B-06B8-4002-B16B-E0A8533DA12A}"/>
            </a:ext>
          </a:extLst>
        </xdr:cNvPr>
        <xdr:cNvCxnSpPr/>
      </xdr:nvCxnSpPr>
      <xdr:spPr>
        <a:xfrm flipV="1">
          <a:off x="19545300" y="108223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153035</xdr:rowOff>
    </xdr:from>
    <xdr:to>
      <xdr:col>98</xdr:col>
      <xdr:colOff>38100</xdr:colOff>
      <xdr:row>63</xdr:row>
      <xdr:rowOff>83185</xdr:rowOff>
    </xdr:to>
    <xdr:sp macro="" textlink="">
      <xdr:nvSpPr>
        <xdr:cNvPr id="708" name="楕円 707">
          <a:extLst>
            <a:ext uri="{FF2B5EF4-FFF2-40B4-BE49-F238E27FC236}">
              <a16:creationId xmlns:a16="http://schemas.microsoft.com/office/drawing/2014/main" id="{C635198E-8178-4932-8636-08D1F68D9E03}"/>
            </a:ext>
          </a:extLst>
        </xdr:cNvPr>
        <xdr:cNvSpPr/>
      </xdr:nvSpPr>
      <xdr:spPr>
        <a:xfrm>
          <a:off x="186055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24765</xdr:rowOff>
    </xdr:from>
    <xdr:to>
      <xdr:col>102</xdr:col>
      <xdr:colOff>114300</xdr:colOff>
      <xdr:row>63</xdr:row>
      <xdr:rowOff>32385</xdr:rowOff>
    </xdr:to>
    <xdr:cxnSp macro="">
      <xdr:nvCxnSpPr>
        <xdr:cNvPr id="709" name="直線コネクタ 708">
          <a:extLst>
            <a:ext uri="{FF2B5EF4-FFF2-40B4-BE49-F238E27FC236}">
              <a16:creationId xmlns:a16="http://schemas.microsoft.com/office/drawing/2014/main" id="{83BEC429-887A-4C18-BA7F-84570000677B}"/>
            </a:ext>
          </a:extLst>
        </xdr:cNvPr>
        <xdr:cNvCxnSpPr/>
      </xdr:nvCxnSpPr>
      <xdr:spPr>
        <a:xfrm flipV="1">
          <a:off x="18656300" y="108261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710" name="n_1aveValue【保健センター・保健所】&#10;一人当たり面積">
          <a:extLst>
            <a:ext uri="{FF2B5EF4-FFF2-40B4-BE49-F238E27FC236}">
              <a16:creationId xmlns:a16="http://schemas.microsoft.com/office/drawing/2014/main" id="{F266C553-1851-4A5A-989E-8923A838998C}"/>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711" name="n_2aveValue【保健センター・保健所】&#10;一人当たり面積">
          <a:extLst>
            <a:ext uri="{FF2B5EF4-FFF2-40B4-BE49-F238E27FC236}">
              <a16:creationId xmlns:a16="http://schemas.microsoft.com/office/drawing/2014/main" id="{0667DF7D-C361-41DA-9D2E-D2F3FA88DA3B}"/>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712" name="n_3aveValue【保健センター・保健所】&#10;一人当たり面積">
          <a:extLst>
            <a:ext uri="{FF2B5EF4-FFF2-40B4-BE49-F238E27FC236}">
              <a16:creationId xmlns:a16="http://schemas.microsoft.com/office/drawing/2014/main" id="{FF5C6EA2-E17F-4026-8F22-64CD448BB0D0}"/>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713" name="n_4aveValue【保健センター・保健所】&#10;一人当たり面積">
          <a:extLst>
            <a:ext uri="{FF2B5EF4-FFF2-40B4-BE49-F238E27FC236}">
              <a16:creationId xmlns:a16="http://schemas.microsoft.com/office/drawing/2014/main" id="{63AD1523-77CD-41D5-9A47-CC6B2823EF4C}"/>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macro="" textlink="">
      <xdr:nvSpPr>
        <xdr:cNvPr id="714" name="n_1mainValue【保健センター・保健所】&#10;一人当たり面積">
          <a:extLst>
            <a:ext uri="{FF2B5EF4-FFF2-40B4-BE49-F238E27FC236}">
              <a16:creationId xmlns:a16="http://schemas.microsoft.com/office/drawing/2014/main" id="{EBEE0B13-2FA1-4A49-A5AB-03433C180F83}"/>
            </a:ext>
          </a:extLst>
        </xdr:cNvPr>
        <xdr:cNvSpPr txBox="1"/>
      </xdr:nvSpPr>
      <xdr:spPr>
        <a:xfrm>
          <a:off x="210757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62882</xdr:rowOff>
    </xdr:from>
    <xdr:ext cx="469744" cy="259045"/>
    <xdr:sp macro="" textlink="">
      <xdr:nvSpPr>
        <xdr:cNvPr id="715" name="n_2mainValue【保健センター・保健所】&#10;一人当たり面積">
          <a:extLst>
            <a:ext uri="{FF2B5EF4-FFF2-40B4-BE49-F238E27FC236}">
              <a16:creationId xmlns:a16="http://schemas.microsoft.com/office/drawing/2014/main" id="{2C35B98A-0E5E-44E9-8C31-CC3367A73772}"/>
            </a:ext>
          </a:extLst>
        </xdr:cNvPr>
        <xdr:cNvSpPr txBox="1"/>
      </xdr:nvSpPr>
      <xdr:spPr>
        <a:xfrm>
          <a:off x="20199427" y="108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66692</xdr:rowOff>
    </xdr:from>
    <xdr:ext cx="469744" cy="259045"/>
    <xdr:sp macro="" textlink="">
      <xdr:nvSpPr>
        <xdr:cNvPr id="716" name="n_3mainValue【保健センター・保健所】&#10;一人当たり面積">
          <a:extLst>
            <a:ext uri="{FF2B5EF4-FFF2-40B4-BE49-F238E27FC236}">
              <a16:creationId xmlns:a16="http://schemas.microsoft.com/office/drawing/2014/main" id="{03A804FA-246B-41CC-B106-274A76FBFD20}"/>
            </a:ext>
          </a:extLst>
        </xdr:cNvPr>
        <xdr:cNvSpPr txBox="1"/>
      </xdr:nvSpPr>
      <xdr:spPr>
        <a:xfrm>
          <a:off x="19310427" y="108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74312</xdr:rowOff>
    </xdr:from>
    <xdr:ext cx="469744" cy="259045"/>
    <xdr:sp macro="" textlink="">
      <xdr:nvSpPr>
        <xdr:cNvPr id="717" name="n_4mainValue【保健センター・保健所】&#10;一人当たり面積">
          <a:extLst>
            <a:ext uri="{FF2B5EF4-FFF2-40B4-BE49-F238E27FC236}">
              <a16:creationId xmlns:a16="http://schemas.microsoft.com/office/drawing/2014/main" id="{121D81E6-B685-4279-A7E4-30C8503DE124}"/>
            </a:ext>
          </a:extLst>
        </xdr:cNvPr>
        <xdr:cNvSpPr txBox="1"/>
      </xdr:nvSpPr>
      <xdr:spPr>
        <a:xfrm>
          <a:off x="18421427" y="1087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6F701FE8-C30C-4532-B1D4-0232240205B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C5CFA0FE-044F-46D8-8726-F84B256014E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833D0780-B2E2-4AC0-91EA-4C3A2466B1D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4C004160-33AE-49C3-90A5-E3BA9057247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DBFE12C7-6657-4A9A-8363-2DBAA5F8F16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A78924D6-AAA2-4585-8083-21BFB282BB9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E9247419-6712-4334-A401-CE392A23C75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B13EBB48-E924-4353-A575-10C5AC84678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BD56BB9D-2C3B-44B1-948B-862EB3BCB14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746C6D58-F521-4ECC-8BA5-7835B05D5E6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D0F838F-FFBC-431F-86B0-F1E83494BAA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364819E1-E40F-4578-82FD-9F1E58BAE94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8FFA046F-E8B6-41A0-85E3-29B24A3BA15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F6D650F9-189C-450D-AF25-B65B0324521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3129F6DC-E6D4-4017-8712-B966D570D60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87D6A2A8-2BB1-433F-BC47-DEF57859592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EC6301F3-83EE-43AD-BD59-25CF18720EF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B4AB5551-9446-4268-B459-AE262FEDB5A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75A97055-1528-45AE-94D0-A4B06A39171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B6FB542E-B147-4109-BA8D-A014980BE7A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04FEF37B-F9B9-4891-A8CB-F4E34EEABF3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C36CA308-7414-4093-BA8C-B362A69F336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86BF22F9-E3F7-4992-9914-9C8E6A60E72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CF16900F-F498-4A43-A922-186322013E4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742" name="直線コネクタ 741">
          <a:extLst>
            <a:ext uri="{FF2B5EF4-FFF2-40B4-BE49-F238E27FC236}">
              <a16:creationId xmlns:a16="http://schemas.microsoft.com/office/drawing/2014/main" id="{73A249EA-0837-47CB-BC89-7F61E8F42882}"/>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958A7DD9-6884-43CA-B6DA-A751C19E6625}"/>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44" name="直線コネクタ 743">
          <a:extLst>
            <a:ext uri="{FF2B5EF4-FFF2-40B4-BE49-F238E27FC236}">
              <a16:creationId xmlns:a16="http://schemas.microsoft.com/office/drawing/2014/main" id="{6724A2F8-9FE3-49A8-8D86-F9ECA681CA91}"/>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AD8E5D5E-3C88-4BD5-B71E-8D621A1FD7DA}"/>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746" name="直線コネクタ 745">
          <a:extLst>
            <a:ext uri="{FF2B5EF4-FFF2-40B4-BE49-F238E27FC236}">
              <a16:creationId xmlns:a16="http://schemas.microsoft.com/office/drawing/2014/main" id="{D1323757-2B98-45AB-8E18-8910243B4A9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087ECFBC-AEC3-4912-8F17-C0869548A9A0}"/>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748" name="フローチャート: 判断 747">
          <a:extLst>
            <a:ext uri="{FF2B5EF4-FFF2-40B4-BE49-F238E27FC236}">
              <a16:creationId xmlns:a16="http://schemas.microsoft.com/office/drawing/2014/main" id="{13C5F9D1-5AE4-4822-964A-B3E691F7D4C3}"/>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749" name="フローチャート: 判断 748">
          <a:extLst>
            <a:ext uri="{FF2B5EF4-FFF2-40B4-BE49-F238E27FC236}">
              <a16:creationId xmlns:a16="http://schemas.microsoft.com/office/drawing/2014/main" id="{A690CA7A-BE4F-457D-A21A-1D42D3B27DC2}"/>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750" name="フローチャート: 判断 749">
          <a:extLst>
            <a:ext uri="{FF2B5EF4-FFF2-40B4-BE49-F238E27FC236}">
              <a16:creationId xmlns:a16="http://schemas.microsoft.com/office/drawing/2014/main" id="{100AE485-3315-4821-AA8C-2B438AC46A96}"/>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51" name="フローチャート: 判断 750">
          <a:extLst>
            <a:ext uri="{FF2B5EF4-FFF2-40B4-BE49-F238E27FC236}">
              <a16:creationId xmlns:a16="http://schemas.microsoft.com/office/drawing/2014/main" id="{E6CE7AD9-8CD3-450C-8662-D8195296BC8D}"/>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52" name="フローチャート: 判断 751">
          <a:extLst>
            <a:ext uri="{FF2B5EF4-FFF2-40B4-BE49-F238E27FC236}">
              <a16:creationId xmlns:a16="http://schemas.microsoft.com/office/drawing/2014/main" id="{B258703A-2943-48BD-889F-6F5443A55F53}"/>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313F8859-BADE-44D7-8B61-5BF5C59E50A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D309CE6-4108-4465-98F6-7E7DCEFBF69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DCB1E49-806E-4C4F-94FB-6C63C205250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0F64720-742C-4965-A4CE-6C55C543F8A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1939BA2E-67CE-4B3A-B9FE-087E7A969E1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44450</xdr:rowOff>
    </xdr:from>
    <xdr:to>
      <xdr:col>85</xdr:col>
      <xdr:colOff>177800</xdr:colOff>
      <xdr:row>80</xdr:row>
      <xdr:rowOff>146050</xdr:rowOff>
    </xdr:to>
    <xdr:sp macro="" textlink="">
      <xdr:nvSpPr>
        <xdr:cNvPr id="758" name="楕円 757">
          <a:extLst>
            <a:ext uri="{FF2B5EF4-FFF2-40B4-BE49-F238E27FC236}">
              <a16:creationId xmlns:a16="http://schemas.microsoft.com/office/drawing/2014/main" id="{6076C051-D298-4099-B9EC-F969F891D995}"/>
            </a:ext>
          </a:extLst>
        </xdr:cNvPr>
        <xdr:cNvSpPr/>
      </xdr:nvSpPr>
      <xdr:spPr>
        <a:xfrm>
          <a:off x="162687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67327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158B95B5-171F-4F34-BB04-C94F43FCF4EF}"/>
            </a:ext>
          </a:extLst>
        </xdr:cNvPr>
        <xdr:cNvSpPr txBox="1"/>
      </xdr:nvSpPr>
      <xdr:spPr>
        <a:xfrm>
          <a:off x="16357600"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8255</xdr:rowOff>
    </xdr:from>
    <xdr:to>
      <xdr:col>81</xdr:col>
      <xdr:colOff>101600</xdr:colOff>
      <xdr:row>80</xdr:row>
      <xdr:rowOff>109855</xdr:rowOff>
    </xdr:to>
    <xdr:sp macro="" textlink="">
      <xdr:nvSpPr>
        <xdr:cNvPr id="760" name="楕円 759">
          <a:extLst>
            <a:ext uri="{FF2B5EF4-FFF2-40B4-BE49-F238E27FC236}">
              <a16:creationId xmlns:a16="http://schemas.microsoft.com/office/drawing/2014/main" id="{D6EFBC4A-C621-43DD-B9B8-0D2D092EFF0B}"/>
            </a:ext>
          </a:extLst>
        </xdr:cNvPr>
        <xdr:cNvSpPr/>
      </xdr:nvSpPr>
      <xdr:spPr>
        <a:xfrm>
          <a:off x="15430500" y="137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59055</xdr:rowOff>
    </xdr:from>
    <xdr:to>
      <xdr:col>85</xdr:col>
      <xdr:colOff>127000</xdr:colOff>
      <xdr:row>80</xdr:row>
      <xdr:rowOff>95250</xdr:rowOff>
    </xdr:to>
    <xdr:cxnSp macro="">
      <xdr:nvCxnSpPr>
        <xdr:cNvPr id="761" name="直線コネクタ 760">
          <a:extLst>
            <a:ext uri="{FF2B5EF4-FFF2-40B4-BE49-F238E27FC236}">
              <a16:creationId xmlns:a16="http://schemas.microsoft.com/office/drawing/2014/main" id="{8C016DAB-A0BA-476A-8FBE-2651371AD08E}"/>
            </a:ext>
          </a:extLst>
        </xdr:cNvPr>
        <xdr:cNvCxnSpPr/>
      </xdr:nvCxnSpPr>
      <xdr:spPr>
        <a:xfrm>
          <a:off x="15481300" y="137750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143511</xdr:rowOff>
    </xdr:from>
    <xdr:to>
      <xdr:col>76</xdr:col>
      <xdr:colOff>165100</xdr:colOff>
      <xdr:row>80</xdr:row>
      <xdr:rowOff>73661</xdr:rowOff>
    </xdr:to>
    <xdr:sp macro="" textlink="">
      <xdr:nvSpPr>
        <xdr:cNvPr id="762" name="楕円 761">
          <a:extLst>
            <a:ext uri="{FF2B5EF4-FFF2-40B4-BE49-F238E27FC236}">
              <a16:creationId xmlns:a16="http://schemas.microsoft.com/office/drawing/2014/main" id="{906B4BB4-F768-4179-89CE-34A918448C09}"/>
            </a:ext>
          </a:extLst>
        </xdr:cNvPr>
        <xdr:cNvSpPr/>
      </xdr:nvSpPr>
      <xdr:spPr>
        <a:xfrm>
          <a:off x="14541500" y="1368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22861</xdr:rowOff>
    </xdr:from>
    <xdr:to>
      <xdr:col>81</xdr:col>
      <xdr:colOff>50800</xdr:colOff>
      <xdr:row>80</xdr:row>
      <xdr:rowOff>59055</xdr:rowOff>
    </xdr:to>
    <xdr:cxnSp macro="">
      <xdr:nvCxnSpPr>
        <xdr:cNvPr id="763" name="直線コネクタ 762">
          <a:extLst>
            <a:ext uri="{FF2B5EF4-FFF2-40B4-BE49-F238E27FC236}">
              <a16:creationId xmlns:a16="http://schemas.microsoft.com/office/drawing/2014/main" id="{CC8DF7BD-C696-4BBA-9025-D1DE3E7977D1}"/>
            </a:ext>
          </a:extLst>
        </xdr:cNvPr>
        <xdr:cNvCxnSpPr/>
      </xdr:nvCxnSpPr>
      <xdr:spPr>
        <a:xfrm>
          <a:off x="14592300" y="137388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105411</xdr:rowOff>
    </xdr:from>
    <xdr:to>
      <xdr:col>72</xdr:col>
      <xdr:colOff>38100</xdr:colOff>
      <xdr:row>80</xdr:row>
      <xdr:rowOff>35561</xdr:rowOff>
    </xdr:to>
    <xdr:sp macro="" textlink="">
      <xdr:nvSpPr>
        <xdr:cNvPr id="764" name="楕円 763">
          <a:extLst>
            <a:ext uri="{FF2B5EF4-FFF2-40B4-BE49-F238E27FC236}">
              <a16:creationId xmlns:a16="http://schemas.microsoft.com/office/drawing/2014/main" id="{BAD823C9-689D-4578-A733-A3E629AE352B}"/>
            </a:ext>
          </a:extLst>
        </xdr:cNvPr>
        <xdr:cNvSpPr/>
      </xdr:nvSpPr>
      <xdr:spPr>
        <a:xfrm>
          <a:off x="13652500" y="1364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156211</xdr:rowOff>
    </xdr:from>
    <xdr:to>
      <xdr:col>76</xdr:col>
      <xdr:colOff>114300</xdr:colOff>
      <xdr:row>80</xdr:row>
      <xdr:rowOff>22861</xdr:rowOff>
    </xdr:to>
    <xdr:cxnSp macro="">
      <xdr:nvCxnSpPr>
        <xdr:cNvPr id="765" name="直線コネクタ 764">
          <a:extLst>
            <a:ext uri="{FF2B5EF4-FFF2-40B4-BE49-F238E27FC236}">
              <a16:creationId xmlns:a16="http://schemas.microsoft.com/office/drawing/2014/main" id="{0A08AFD6-874D-451D-A0CC-D8CA6A2A2583}"/>
            </a:ext>
          </a:extLst>
        </xdr:cNvPr>
        <xdr:cNvCxnSpPr/>
      </xdr:nvCxnSpPr>
      <xdr:spPr>
        <a:xfrm>
          <a:off x="13703300" y="13700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73025</xdr:rowOff>
    </xdr:from>
    <xdr:to>
      <xdr:col>67</xdr:col>
      <xdr:colOff>101600</xdr:colOff>
      <xdr:row>80</xdr:row>
      <xdr:rowOff>3175</xdr:rowOff>
    </xdr:to>
    <xdr:sp macro="" textlink="">
      <xdr:nvSpPr>
        <xdr:cNvPr id="766" name="楕円 765">
          <a:extLst>
            <a:ext uri="{FF2B5EF4-FFF2-40B4-BE49-F238E27FC236}">
              <a16:creationId xmlns:a16="http://schemas.microsoft.com/office/drawing/2014/main" id="{006D1E05-DDC0-4A66-AEA1-A28609E43E83}"/>
            </a:ext>
          </a:extLst>
        </xdr:cNvPr>
        <xdr:cNvSpPr/>
      </xdr:nvSpPr>
      <xdr:spPr>
        <a:xfrm>
          <a:off x="12763500" y="1361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123825</xdr:rowOff>
    </xdr:from>
    <xdr:to>
      <xdr:col>71</xdr:col>
      <xdr:colOff>177800</xdr:colOff>
      <xdr:row>79</xdr:row>
      <xdr:rowOff>156211</xdr:rowOff>
    </xdr:to>
    <xdr:cxnSp macro="">
      <xdr:nvCxnSpPr>
        <xdr:cNvPr id="767" name="直線コネクタ 766">
          <a:extLst>
            <a:ext uri="{FF2B5EF4-FFF2-40B4-BE49-F238E27FC236}">
              <a16:creationId xmlns:a16="http://schemas.microsoft.com/office/drawing/2014/main" id="{F18CE4A8-576D-4CE5-92E2-14C2E2CB789C}"/>
            </a:ext>
          </a:extLst>
        </xdr:cNvPr>
        <xdr:cNvCxnSpPr/>
      </xdr:nvCxnSpPr>
      <xdr:spPr>
        <a:xfrm>
          <a:off x="12814300" y="136683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768" name="n_1aveValue【消防施設】&#10;有形固定資産減価償却率">
          <a:extLst>
            <a:ext uri="{FF2B5EF4-FFF2-40B4-BE49-F238E27FC236}">
              <a16:creationId xmlns:a16="http://schemas.microsoft.com/office/drawing/2014/main" id="{E05D24CE-8B24-4C1E-B472-A9B6EFD8C83D}"/>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769" name="n_2aveValue【消防施設】&#10;有形固定資産減価償却率">
          <a:extLst>
            <a:ext uri="{FF2B5EF4-FFF2-40B4-BE49-F238E27FC236}">
              <a16:creationId xmlns:a16="http://schemas.microsoft.com/office/drawing/2014/main" id="{716E2D65-DA47-452A-A2F8-79B378886E1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770" name="n_3aveValue【消防施設】&#10;有形固定資産減価償却率">
          <a:extLst>
            <a:ext uri="{FF2B5EF4-FFF2-40B4-BE49-F238E27FC236}">
              <a16:creationId xmlns:a16="http://schemas.microsoft.com/office/drawing/2014/main" id="{929A90DA-94E1-4B6C-AB4C-A805062E40DB}"/>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771" name="n_4aveValue【消防施設】&#10;有形固定資産減価償却率">
          <a:extLst>
            <a:ext uri="{FF2B5EF4-FFF2-40B4-BE49-F238E27FC236}">
              <a16:creationId xmlns:a16="http://schemas.microsoft.com/office/drawing/2014/main" id="{715FCF23-DA5C-4810-9280-DDD31DFD23E9}"/>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126382</xdr:rowOff>
    </xdr:from>
    <xdr:ext cx="405111" cy="259045"/>
    <xdr:sp macro="" textlink="">
      <xdr:nvSpPr>
        <xdr:cNvPr id="772" name="n_1mainValue【消防施設】&#10;有形固定資産減価償却率">
          <a:extLst>
            <a:ext uri="{FF2B5EF4-FFF2-40B4-BE49-F238E27FC236}">
              <a16:creationId xmlns:a16="http://schemas.microsoft.com/office/drawing/2014/main" id="{F6D9786C-2FE0-451F-931F-37A207F48E21}"/>
            </a:ext>
          </a:extLst>
        </xdr:cNvPr>
        <xdr:cNvSpPr txBox="1"/>
      </xdr:nvSpPr>
      <xdr:spPr>
        <a:xfrm>
          <a:off x="15266044"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90188</xdr:rowOff>
    </xdr:from>
    <xdr:ext cx="405111" cy="259045"/>
    <xdr:sp macro="" textlink="">
      <xdr:nvSpPr>
        <xdr:cNvPr id="773" name="n_2mainValue【消防施設】&#10;有形固定資産減価償却率">
          <a:extLst>
            <a:ext uri="{FF2B5EF4-FFF2-40B4-BE49-F238E27FC236}">
              <a16:creationId xmlns:a16="http://schemas.microsoft.com/office/drawing/2014/main" id="{4BC7CAA3-B855-4BF9-92C6-EFCE21990DD2}"/>
            </a:ext>
          </a:extLst>
        </xdr:cNvPr>
        <xdr:cNvSpPr txBox="1"/>
      </xdr:nvSpPr>
      <xdr:spPr>
        <a:xfrm>
          <a:off x="1438974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52088</xdr:rowOff>
    </xdr:from>
    <xdr:ext cx="405111" cy="259045"/>
    <xdr:sp macro="" textlink="">
      <xdr:nvSpPr>
        <xdr:cNvPr id="774" name="n_3mainValue【消防施設】&#10;有形固定資産減価償却率">
          <a:extLst>
            <a:ext uri="{FF2B5EF4-FFF2-40B4-BE49-F238E27FC236}">
              <a16:creationId xmlns:a16="http://schemas.microsoft.com/office/drawing/2014/main" id="{944D9309-A8E8-4B8C-B1EF-4634E1A57D3D}"/>
            </a:ext>
          </a:extLst>
        </xdr:cNvPr>
        <xdr:cNvSpPr txBox="1"/>
      </xdr:nvSpPr>
      <xdr:spPr>
        <a:xfrm>
          <a:off x="1350074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19702</xdr:rowOff>
    </xdr:from>
    <xdr:ext cx="405111" cy="259045"/>
    <xdr:sp macro="" textlink="">
      <xdr:nvSpPr>
        <xdr:cNvPr id="775" name="n_4mainValue【消防施設】&#10;有形固定資産減価償却率">
          <a:extLst>
            <a:ext uri="{FF2B5EF4-FFF2-40B4-BE49-F238E27FC236}">
              <a16:creationId xmlns:a16="http://schemas.microsoft.com/office/drawing/2014/main" id="{3FB85688-E462-411A-AD72-C29A6AE742FA}"/>
            </a:ext>
          </a:extLst>
        </xdr:cNvPr>
        <xdr:cNvSpPr txBox="1"/>
      </xdr:nvSpPr>
      <xdr:spPr>
        <a:xfrm>
          <a:off x="126117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379C1EBC-75C0-4976-8C02-CE9609357FC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FDBD678E-EBB0-4219-8C07-89D4819E992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2CAF5806-5803-4D27-94A5-B94DD4166B3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7702BBF4-A10E-44FC-A034-E63B021EFF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DD953B71-42E9-4C36-B38E-F65AD291F7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BD235238-83AD-43B0-A724-A42C26B1647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8431AD5A-BCBC-491B-96E2-AEE77D9F025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CB36F236-1BB8-47D7-BBC0-CC0BA2CB12E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E46D2C01-72FF-49F7-A46D-E2B0EFFEDA9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FD03A3D-9A2A-4DA6-8F09-2C7415C9916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B52BFED9-79B3-4B2B-A2D0-30A10463E35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AE0E6986-3440-4FDB-8321-55676846F77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CB88A917-A196-48D2-AB10-4BAD0350C67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001758C9-0EAD-42A3-9886-52BC94180AF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3A309C73-8366-4619-9E0C-5A3F414EEBA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1515405A-2C53-4906-8648-81B5D17282F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A0B2461A-88FE-4FA5-89FF-CE9997188E5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CF618310-B69C-4F81-A3F1-53432344DDB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4FB95152-382C-4E15-9814-6C2847E4BD0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E0A4A8E8-6BC6-4821-AB70-5850A11E5AE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C0FB1C95-F3A3-4D37-9F47-E75CE29E04F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97" name="テキスト ボックス 796">
          <a:extLst>
            <a:ext uri="{FF2B5EF4-FFF2-40B4-BE49-F238E27FC236}">
              <a16:creationId xmlns:a16="http://schemas.microsoft.com/office/drawing/2014/main" id="{5C7E2DB7-4B3F-4F1E-883F-05D7260508C9}"/>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A1731509-C914-4B23-A50C-1C09E1F6430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99" name="テキスト ボックス 798">
          <a:extLst>
            <a:ext uri="{FF2B5EF4-FFF2-40B4-BE49-F238E27FC236}">
              <a16:creationId xmlns:a16="http://schemas.microsoft.com/office/drawing/2014/main" id="{1D8CC103-EE4D-4CAE-8147-06D72EE39CC9}"/>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2D920502-3281-4B89-8EF7-8AC7488C8B2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801" name="直線コネクタ 800">
          <a:extLst>
            <a:ext uri="{FF2B5EF4-FFF2-40B4-BE49-F238E27FC236}">
              <a16:creationId xmlns:a16="http://schemas.microsoft.com/office/drawing/2014/main" id="{4AD85DAA-B448-4CF2-B424-8223EC49FFC6}"/>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802" name="【消防施設】&#10;一人当たり面積最小値テキスト">
          <a:extLst>
            <a:ext uri="{FF2B5EF4-FFF2-40B4-BE49-F238E27FC236}">
              <a16:creationId xmlns:a16="http://schemas.microsoft.com/office/drawing/2014/main" id="{D6BA14D5-EA32-46E3-81CC-C4E4AD04957E}"/>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803" name="直線コネクタ 802">
          <a:extLst>
            <a:ext uri="{FF2B5EF4-FFF2-40B4-BE49-F238E27FC236}">
              <a16:creationId xmlns:a16="http://schemas.microsoft.com/office/drawing/2014/main" id="{248088FF-C685-4844-83F7-8BD5B5EFC1C6}"/>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804" name="【消防施設】&#10;一人当たり面積最大値テキスト">
          <a:extLst>
            <a:ext uri="{FF2B5EF4-FFF2-40B4-BE49-F238E27FC236}">
              <a16:creationId xmlns:a16="http://schemas.microsoft.com/office/drawing/2014/main" id="{C459FF42-3520-4018-A986-B76F3F8E3E55}"/>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805" name="直線コネクタ 804">
          <a:extLst>
            <a:ext uri="{FF2B5EF4-FFF2-40B4-BE49-F238E27FC236}">
              <a16:creationId xmlns:a16="http://schemas.microsoft.com/office/drawing/2014/main" id="{90C101E3-A0E8-4B61-BD1B-494492830491}"/>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806" name="【消防施設】&#10;一人当たり面積平均値テキスト">
          <a:extLst>
            <a:ext uri="{FF2B5EF4-FFF2-40B4-BE49-F238E27FC236}">
              <a16:creationId xmlns:a16="http://schemas.microsoft.com/office/drawing/2014/main" id="{4BFC43B7-34C8-4A77-9139-2D7B612662D0}"/>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807" name="フローチャート: 判断 806">
          <a:extLst>
            <a:ext uri="{FF2B5EF4-FFF2-40B4-BE49-F238E27FC236}">
              <a16:creationId xmlns:a16="http://schemas.microsoft.com/office/drawing/2014/main" id="{4A8E9089-280B-4E3E-A44B-9EB53F5B7549}"/>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808" name="フローチャート: 判断 807">
          <a:extLst>
            <a:ext uri="{FF2B5EF4-FFF2-40B4-BE49-F238E27FC236}">
              <a16:creationId xmlns:a16="http://schemas.microsoft.com/office/drawing/2014/main" id="{DFE23E06-67D8-4D6C-ADD8-7764ACD15B45}"/>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809" name="フローチャート: 判断 808">
          <a:extLst>
            <a:ext uri="{FF2B5EF4-FFF2-40B4-BE49-F238E27FC236}">
              <a16:creationId xmlns:a16="http://schemas.microsoft.com/office/drawing/2014/main" id="{5F0A6B7D-C6FD-480D-ACFF-DEACC96F4878}"/>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810" name="フローチャート: 判断 809">
          <a:extLst>
            <a:ext uri="{FF2B5EF4-FFF2-40B4-BE49-F238E27FC236}">
              <a16:creationId xmlns:a16="http://schemas.microsoft.com/office/drawing/2014/main" id="{64CB14E8-CDDD-454B-9F2D-A995ACC984DF}"/>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811" name="フローチャート: 判断 810">
          <a:extLst>
            <a:ext uri="{FF2B5EF4-FFF2-40B4-BE49-F238E27FC236}">
              <a16:creationId xmlns:a16="http://schemas.microsoft.com/office/drawing/2014/main" id="{8BBA1B6C-5A20-4C3F-BE1C-608FEEA04191}"/>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37B2FE13-93E5-499E-B125-E3042E5C6BC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419C2DE-28E3-45C1-A26A-90AC421DE22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2943212D-F9DC-41EB-B25B-E640527849F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33720FF-5221-46E4-AC2A-C2771EF3BF4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0349912-5648-46EC-B768-E7023DC4296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69759</xdr:rowOff>
    </xdr:from>
    <xdr:to>
      <xdr:col>116</xdr:col>
      <xdr:colOff>114300</xdr:colOff>
      <xdr:row>86</xdr:row>
      <xdr:rowOff>171359</xdr:rowOff>
    </xdr:to>
    <xdr:sp macro="" textlink="">
      <xdr:nvSpPr>
        <xdr:cNvPr id="817" name="楕円 816">
          <a:extLst>
            <a:ext uri="{FF2B5EF4-FFF2-40B4-BE49-F238E27FC236}">
              <a16:creationId xmlns:a16="http://schemas.microsoft.com/office/drawing/2014/main" id="{8C5DBB41-9018-4AB0-8EAD-F74E2AE27BE2}"/>
            </a:ext>
          </a:extLst>
        </xdr:cNvPr>
        <xdr:cNvSpPr/>
      </xdr:nvSpPr>
      <xdr:spPr>
        <a:xfrm>
          <a:off x="22110700" y="1481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818" name="【消防施設】&#10;一人当たり面積該当値テキスト">
          <a:extLst>
            <a:ext uri="{FF2B5EF4-FFF2-40B4-BE49-F238E27FC236}">
              <a16:creationId xmlns:a16="http://schemas.microsoft.com/office/drawing/2014/main" id="{5E0F95AF-7B1B-4283-BEF4-35EC4FB78206}"/>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71065</xdr:rowOff>
    </xdr:from>
    <xdr:to>
      <xdr:col>112</xdr:col>
      <xdr:colOff>38100</xdr:colOff>
      <xdr:row>87</xdr:row>
      <xdr:rowOff>1215</xdr:rowOff>
    </xdr:to>
    <xdr:sp macro="" textlink="">
      <xdr:nvSpPr>
        <xdr:cNvPr id="819" name="楕円 818">
          <a:extLst>
            <a:ext uri="{FF2B5EF4-FFF2-40B4-BE49-F238E27FC236}">
              <a16:creationId xmlns:a16="http://schemas.microsoft.com/office/drawing/2014/main" id="{A5247CC9-2914-409D-B8E7-7855588B7727}"/>
            </a:ext>
          </a:extLst>
        </xdr:cNvPr>
        <xdr:cNvSpPr/>
      </xdr:nvSpPr>
      <xdr:spPr>
        <a:xfrm>
          <a:off x="21272500" y="1481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120559</xdr:rowOff>
    </xdr:from>
    <xdr:to>
      <xdr:col>116</xdr:col>
      <xdr:colOff>63500</xdr:colOff>
      <xdr:row>86</xdr:row>
      <xdr:rowOff>121865</xdr:rowOff>
    </xdr:to>
    <xdr:cxnSp macro="">
      <xdr:nvCxnSpPr>
        <xdr:cNvPr id="820" name="直線コネクタ 819">
          <a:extLst>
            <a:ext uri="{FF2B5EF4-FFF2-40B4-BE49-F238E27FC236}">
              <a16:creationId xmlns:a16="http://schemas.microsoft.com/office/drawing/2014/main" id="{39878B03-E24E-4FC1-8287-DB79733C8E96}"/>
            </a:ext>
          </a:extLst>
        </xdr:cNvPr>
        <xdr:cNvCxnSpPr/>
      </xdr:nvCxnSpPr>
      <xdr:spPr>
        <a:xfrm flipV="1">
          <a:off x="21323300" y="14865259"/>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71555</xdr:rowOff>
    </xdr:from>
    <xdr:to>
      <xdr:col>107</xdr:col>
      <xdr:colOff>101600</xdr:colOff>
      <xdr:row>87</xdr:row>
      <xdr:rowOff>1705</xdr:rowOff>
    </xdr:to>
    <xdr:sp macro="" textlink="">
      <xdr:nvSpPr>
        <xdr:cNvPr id="821" name="楕円 820">
          <a:extLst>
            <a:ext uri="{FF2B5EF4-FFF2-40B4-BE49-F238E27FC236}">
              <a16:creationId xmlns:a16="http://schemas.microsoft.com/office/drawing/2014/main" id="{CE3AF0A1-B93C-4CD1-8DA1-4CDE7C38C230}"/>
            </a:ext>
          </a:extLst>
        </xdr:cNvPr>
        <xdr:cNvSpPr/>
      </xdr:nvSpPr>
      <xdr:spPr>
        <a:xfrm>
          <a:off x="20383500" y="148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121865</xdr:rowOff>
    </xdr:from>
    <xdr:to>
      <xdr:col>111</xdr:col>
      <xdr:colOff>177800</xdr:colOff>
      <xdr:row>86</xdr:row>
      <xdr:rowOff>122355</xdr:rowOff>
    </xdr:to>
    <xdr:cxnSp macro="">
      <xdr:nvCxnSpPr>
        <xdr:cNvPr id="822" name="直線コネクタ 821">
          <a:extLst>
            <a:ext uri="{FF2B5EF4-FFF2-40B4-BE49-F238E27FC236}">
              <a16:creationId xmlns:a16="http://schemas.microsoft.com/office/drawing/2014/main" id="{67EEB373-332B-49E0-99F5-4120D3BFFDC5}"/>
            </a:ext>
          </a:extLst>
        </xdr:cNvPr>
        <xdr:cNvCxnSpPr/>
      </xdr:nvCxnSpPr>
      <xdr:spPr>
        <a:xfrm flipV="1">
          <a:off x="20434300" y="14866565"/>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72372</xdr:rowOff>
    </xdr:from>
    <xdr:to>
      <xdr:col>102</xdr:col>
      <xdr:colOff>165100</xdr:colOff>
      <xdr:row>87</xdr:row>
      <xdr:rowOff>2522</xdr:rowOff>
    </xdr:to>
    <xdr:sp macro="" textlink="">
      <xdr:nvSpPr>
        <xdr:cNvPr id="823" name="楕円 822">
          <a:extLst>
            <a:ext uri="{FF2B5EF4-FFF2-40B4-BE49-F238E27FC236}">
              <a16:creationId xmlns:a16="http://schemas.microsoft.com/office/drawing/2014/main" id="{3419F61D-9B7C-45CE-8EB7-E3CBA89D485F}"/>
            </a:ext>
          </a:extLst>
        </xdr:cNvPr>
        <xdr:cNvSpPr/>
      </xdr:nvSpPr>
      <xdr:spPr>
        <a:xfrm>
          <a:off x="19494500" y="1481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122355</xdr:rowOff>
    </xdr:from>
    <xdr:to>
      <xdr:col>107</xdr:col>
      <xdr:colOff>50800</xdr:colOff>
      <xdr:row>86</xdr:row>
      <xdr:rowOff>123172</xdr:rowOff>
    </xdr:to>
    <xdr:cxnSp macro="">
      <xdr:nvCxnSpPr>
        <xdr:cNvPr id="824" name="直線コネクタ 823">
          <a:extLst>
            <a:ext uri="{FF2B5EF4-FFF2-40B4-BE49-F238E27FC236}">
              <a16:creationId xmlns:a16="http://schemas.microsoft.com/office/drawing/2014/main" id="{CC04F8B0-7F98-423D-B4D3-816AC2AEE6BE}"/>
            </a:ext>
          </a:extLst>
        </xdr:cNvPr>
        <xdr:cNvCxnSpPr/>
      </xdr:nvCxnSpPr>
      <xdr:spPr>
        <a:xfrm flipV="1">
          <a:off x="19545300" y="14867055"/>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73678</xdr:rowOff>
    </xdr:from>
    <xdr:to>
      <xdr:col>98</xdr:col>
      <xdr:colOff>38100</xdr:colOff>
      <xdr:row>87</xdr:row>
      <xdr:rowOff>3828</xdr:rowOff>
    </xdr:to>
    <xdr:sp macro="" textlink="">
      <xdr:nvSpPr>
        <xdr:cNvPr id="825" name="楕円 824">
          <a:extLst>
            <a:ext uri="{FF2B5EF4-FFF2-40B4-BE49-F238E27FC236}">
              <a16:creationId xmlns:a16="http://schemas.microsoft.com/office/drawing/2014/main" id="{7C6EB8E3-6F82-4F41-8904-58662B3BA31C}"/>
            </a:ext>
          </a:extLst>
        </xdr:cNvPr>
        <xdr:cNvSpPr/>
      </xdr:nvSpPr>
      <xdr:spPr>
        <a:xfrm>
          <a:off x="18605500" y="1481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123172</xdr:rowOff>
    </xdr:from>
    <xdr:to>
      <xdr:col>102</xdr:col>
      <xdr:colOff>114300</xdr:colOff>
      <xdr:row>86</xdr:row>
      <xdr:rowOff>124478</xdr:rowOff>
    </xdr:to>
    <xdr:cxnSp macro="">
      <xdr:nvCxnSpPr>
        <xdr:cNvPr id="826" name="直線コネクタ 825">
          <a:extLst>
            <a:ext uri="{FF2B5EF4-FFF2-40B4-BE49-F238E27FC236}">
              <a16:creationId xmlns:a16="http://schemas.microsoft.com/office/drawing/2014/main" id="{057A8345-B8B9-4F24-A718-2E696D352707}"/>
            </a:ext>
          </a:extLst>
        </xdr:cNvPr>
        <xdr:cNvCxnSpPr/>
      </xdr:nvCxnSpPr>
      <xdr:spPr>
        <a:xfrm flipV="1">
          <a:off x="18656300" y="14867872"/>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827" name="n_1aveValue【消防施設】&#10;一人当たり面積">
          <a:extLst>
            <a:ext uri="{FF2B5EF4-FFF2-40B4-BE49-F238E27FC236}">
              <a16:creationId xmlns:a16="http://schemas.microsoft.com/office/drawing/2014/main" id="{F34AE625-6C6B-4CD3-9DEA-C93C8E90307F}"/>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828" name="n_2aveValue【消防施設】&#10;一人当たり面積">
          <a:extLst>
            <a:ext uri="{FF2B5EF4-FFF2-40B4-BE49-F238E27FC236}">
              <a16:creationId xmlns:a16="http://schemas.microsoft.com/office/drawing/2014/main" id="{7D20F97E-B141-42F5-89AE-9986E92F6DA8}"/>
            </a:ext>
          </a:extLst>
        </xdr:cNvPr>
        <xdr:cNvSpPr txBox="1"/>
      </xdr:nvSpPr>
      <xdr:spPr>
        <a:xfrm>
          <a:off x="20199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829" name="n_3aveValue【消防施設】&#10;一人当たり面積">
          <a:extLst>
            <a:ext uri="{FF2B5EF4-FFF2-40B4-BE49-F238E27FC236}">
              <a16:creationId xmlns:a16="http://schemas.microsoft.com/office/drawing/2014/main" id="{1424B3BE-385A-4FD6-BEB5-D84FEBA8580F}"/>
            </a:ext>
          </a:extLst>
        </xdr:cNvPr>
        <xdr:cNvSpPr txBox="1"/>
      </xdr:nvSpPr>
      <xdr:spPr>
        <a:xfrm>
          <a:off x="19310427" y="1491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830" name="n_4aveValue【消防施設】&#10;一人当たり面積">
          <a:extLst>
            <a:ext uri="{FF2B5EF4-FFF2-40B4-BE49-F238E27FC236}">
              <a16:creationId xmlns:a16="http://schemas.microsoft.com/office/drawing/2014/main" id="{DB680624-965F-48BE-84A5-F8A5720ACE9C}"/>
            </a:ext>
          </a:extLst>
        </xdr:cNvPr>
        <xdr:cNvSpPr txBox="1"/>
      </xdr:nvSpPr>
      <xdr:spPr>
        <a:xfrm>
          <a:off x="18421427" y="1491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163792</xdr:rowOff>
    </xdr:from>
    <xdr:ext cx="469744" cy="259045"/>
    <xdr:sp macro="" textlink="">
      <xdr:nvSpPr>
        <xdr:cNvPr id="831" name="n_1mainValue【消防施設】&#10;一人当たり面積">
          <a:extLst>
            <a:ext uri="{FF2B5EF4-FFF2-40B4-BE49-F238E27FC236}">
              <a16:creationId xmlns:a16="http://schemas.microsoft.com/office/drawing/2014/main" id="{FA0E6E29-C5C0-4180-B6E1-5C36142FBC6F}"/>
            </a:ext>
          </a:extLst>
        </xdr:cNvPr>
        <xdr:cNvSpPr txBox="1"/>
      </xdr:nvSpPr>
      <xdr:spPr>
        <a:xfrm>
          <a:off x="21075727" y="1490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18232</xdr:rowOff>
    </xdr:from>
    <xdr:ext cx="469744" cy="259045"/>
    <xdr:sp macro="" textlink="">
      <xdr:nvSpPr>
        <xdr:cNvPr id="832" name="n_2mainValue【消防施設】&#10;一人当たり面積">
          <a:extLst>
            <a:ext uri="{FF2B5EF4-FFF2-40B4-BE49-F238E27FC236}">
              <a16:creationId xmlns:a16="http://schemas.microsoft.com/office/drawing/2014/main" id="{DDDE49A5-865C-42EC-8EBE-295109F1DB9F}"/>
            </a:ext>
          </a:extLst>
        </xdr:cNvPr>
        <xdr:cNvSpPr txBox="1"/>
      </xdr:nvSpPr>
      <xdr:spPr>
        <a:xfrm>
          <a:off x="20199427" y="1459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19049</xdr:rowOff>
    </xdr:from>
    <xdr:ext cx="469744" cy="259045"/>
    <xdr:sp macro="" textlink="">
      <xdr:nvSpPr>
        <xdr:cNvPr id="833" name="n_3mainValue【消防施設】&#10;一人当たり面積">
          <a:extLst>
            <a:ext uri="{FF2B5EF4-FFF2-40B4-BE49-F238E27FC236}">
              <a16:creationId xmlns:a16="http://schemas.microsoft.com/office/drawing/2014/main" id="{22B033F1-1C3F-45B5-BF13-60B345BDF17E}"/>
            </a:ext>
          </a:extLst>
        </xdr:cNvPr>
        <xdr:cNvSpPr txBox="1"/>
      </xdr:nvSpPr>
      <xdr:spPr>
        <a:xfrm>
          <a:off x="19310427" y="1459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20355</xdr:rowOff>
    </xdr:from>
    <xdr:ext cx="469744" cy="259045"/>
    <xdr:sp macro="" textlink="">
      <xdr:nvSpPr>
        <xdr:cNvPr id="834" name="n_4mainValue【消防施設】&#10;一人当たり面積">
          <a:extLst>
            <a:ext uri="{FF2B5EF4-FFF2-40B4-BE49-F238E27FC236}">
              <a16:creationId xmlns:a16="http://schemas.microsoft.com/office/drawing/2014/main" id="{0288A374-2F25-41E7-851D-3C1F3199F888}"/>
            </a:ext>
          </a:extLst>
        </xdr:cNvPr>
        <xdr:cNvSpPr txBox="1"/>
      </xdr:nvSpPr>
      <xdr:spPr>
        <a:xfrm>
          <a:off x="18421427" y="14593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EAB56EA1-CA8E-4F7E-95F7-CFF0790FD35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C10761F2-3B3C-4505-9FF2-92311880943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8BFDB37A-C46A-48C5-B886-70D786390F4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AAD414F9-258D-403E-961D-7FB1588D9B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5550A33A-3946-44DC-B8F5-228FDCDAA3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07411D03-9E03-4FD8-8010-576A1CD5F11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8A1F2FEF-F5FC-44B8-9951-285C8121137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B7A8B243-DA84-43E4-872F-A355CAD8E84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BC73CC18-062B-4061-8F03-CFD49165589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7DE4593B-FF0A-4006-B85C-D7E0149E276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8CD0C1F3-B9E7-49CF-BA35-7F5D3C54212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EC3FCBB5-F9FD-4002-A306-772FB04B57E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1D80904B-07BA-4E13-9338-AB8AE766296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E15B19A3-8B23-403A-A3FC-967DFFF0BEC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9FCDE962-EF07-4CBF-8A2A-32FEC0085B7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282B9573-B16D-442C-B757-F5B1F0D8DC2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E86E085F-F179-4CB5-9F69-F8F13C7309B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4621F949-899E-4656-83C6-5D6A816DD4C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D15B6B1F-24E1-4131-937A-2C5A214A738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FFF14DE2-8F6B-4D54-81E4-00AA4156202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C0FC9605-2FFD-4C1E-A64C-3ACADA41BB4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C97AEA5D-DA3D-4D4C-BEB7-E5DE899B34C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CDCF5F7A-5B27-4AFB-90EE-6E83788D80D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1CB2896C-9645-4B13-A4F1-A87137F447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2DDAADA7-7256-4E3C-9461-0F5548282A6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860" name="直線コネクタ 859">
          <a:extLst>
            <a:ext uri="{FF2B5EF4-FFF2-40B4-BE49-F238E27FC236}">
              <a16:creationId xmlns:a16="http://schemas.microsoft.com/office/drawing/2014/main" id="{BD78BA90-540B-4633-A791-DA63D02E6FDF}"/>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861" name="【庁舎】&#10;有形固定資産減価償却率最小値テキスト">
          <a:extLst>
            <a:ext uri="{FF2B5EF4-FFF2-40B4-BE49-F238E27FC236}">
              <a16:creationId xmlns:a16="http://schemas.microsoft.com/office/drawing/2014/main" id="{AF6D5D1F-48B8-4BAD-9297-2064A3BED148}"/>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862" name="直線コネクタ 861">
          <a:extLst>
            <a:ext uri="{FF2B5EF4-FFF2-40B4-BE49-F238E27FC236}">
              <a16:creationId xmlns:a16="http://schemas.microsoft.com/office/drawing/2014/main" id="{95878857-E6F3-44F4-9609-3961B6D82B19}"/>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63" name="【庁舎】&#10;有形固定資産減価償却率最大値テキスト">
          <a:extLst>
            <a:ext uri="{FF2B5EF4-FFF2-40B4-BE49-F238E27FC236}">
              <a16:creationId xmlns:a16="http://schemas.microsoft.com/office/drawing/2014/main" id="{2FC73646-B1F4-4034-BF49-142EEF5A6CB4}"/>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64" name="直線コネクタ 863">
          <a:extLst>
            <a:ext uri="{FF2B5EF4-FFF2-40B4-BE49-F238E27FC236}">
              <a16:creationId xmlns:a16="http://schemas.microsoft.com/office/drawing/2014/main" id="{90AF9B7D-B2F9-4EF3-8409-380BAE8E47A3}"/>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865" name="【庁舎】&#10;有形固定資産減価償却率平均値テキスト">
          <a:extLst>
            <a:ext uri="{FF2B5EF4-FFF2-40B4-BE49-F238E27FC236}">
              <a16:creationId xmlns:a16="http://schemas.microsoft.com/office/drawing/2014/main" id="{DE0C4C02-8056-462A-BFFD-5BB44AA91C79}"/>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66" name="フローチャート: 判断 865">
          <a:extLst>
            <a:ext uri="{FF2B5EF4-FFF2-40B4-BE49-F238E27FC236}">
              <a16:creationId xmlns:a16="http://schemas.microsoft.com/office/drawing/2014/main" id="{28CF8B83-4D43-4F02-9E13-3318739291F7}"/>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867" name="フローチャート: 判断 866">
          <a:extLst>
            <a:ext uri="{FF2B5EF4-FFF2-40B4-BE49-F238E27FC236}">
              <a16:creationId xmlns:a16="http://schemas.microsoft.com/office/drawing/2014/main" id="{88067A00-55CD-46C4-A688-732A2282611F}"/>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868" name="フローチャート: 判断 867">
          <a:extLst>
            <a:ext uri="{FF2B5EF4-FFF2-40B4-BE49-F238E27FC236}">
              <a16:creationId xmlns:a16="http://schemas.microsoft.com/office/drawing/2014/main" id="{9F2239A2-2E9C-4E94-8751-CB4AD186129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69" name="フローチャート: 判断 868">
          <a:extLst>
            <a:ext uri="{FF2B5EF4-FFF2-40B4-BE49-F238E27FC236}">
              <a16:creationId xmlns:a16="http://schemas.microsoft.com/office/drawing/2014/main" id="{00FD1E2B-1DE0-4E50-8815-442DC00D2AEC}"/>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70" name="フローチャート: 判断 869">
          <a:extLst>
            <a:ext uri="{FF2B5EF4-FFF2-40B4-BE49-F238E27FC236}">
              <a16:creationId xmlns:a16="http://schemas.microsoft.com/office/drawing/2014/main" id="{7F0FF1A5-1127-4A39-8662-23E76D5DAF1E}"/>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657E3F3-5622-4C36-BEAE-A9506DCB9D7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D64A2B72-482E-43AB-9995-DC487D9B12E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7988F8FE-1074-4610-981A-FE538ADB658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D51166CB-9C5A-465B-A8FF-9F3F4748387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650676A-5ABA-463D-B2C2-B0D2EA83A76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58057</xdr:rowOff>
    </xdr:from>
    <xdr:to>
      <xdr:col>85</xdr:col>
      <xdr:colOff>177800</xdr:colOff>
      <xdr:row>104</xdr:row>
      <xdr:rowOff>159657</xdr:rowOff>
    </xdr:to>
    <xdr:sp macro="" textlink="">
      <xdr:nvSpPr>
        <xdr:cNvPr id="876" name="楕円 875">
          <a:extLst>
            <a:ext uri="{FF2B5EF4-FFF2-40B4-BE49-F238E27FC236}">
              <a16:creationId xmlns:a16="http://schemas.microsoft.com/office/drawing/2014/main" id="{D8FE4B78-B171-465F-9337-213CE4159BE8}"/>
            </a:ext>
          </a:extLst>
        </xdr:cNvPr>
        <xdr:cNvSpPr/>
      </xdr:nvSpPr>
      <xdr:spPr>
        <a:xfrm>
          <a:off x="162687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80934</xdr:rowOff>
    </xdr:from>
    <xdr:ext cx="405111" cy="259045"/>
    <xdr:sp macro="" textlink="">
      <xdr:nvSpPr>
        <xdr:cNvPr id="877" name="【庁舎】&#10;有形固定資産減価償却率該当値テキスト">
          <a:extLst>
            <a:ext uri="{FF2B5EF4-FFF2-40B4-BE49-F238E27FC236}">
              <a16:creationId xmlns:a16="http://schemas.microsoft.com/office/drawing/2014/main" id="{F7695DB3-6F7D-49C6-92DF-42527DA563A7}"/>
            </a:ext>
          </a:extLst>
        </xdr:cNvPr>
        <xdr:cNvSpPr txBox="1"/>
      </xdr:nvSpPr>
      <xdr:spPr>
        <a:xfrm>
          <a:off x="16357600" y="1774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25400</xdr:rowOff>
    </xdr:from>
    <xdr:to>
      <xdr:col>81</xdr:col>
      <xdr:colOff>101600</xdr:colOff>
      <xdr:row>104</xdr:row>
      <xdr:rowOff>127000</xdr:rowOff>
    </xdr:to>
    <xdr:sp macro="" textlink="">
      <xdr:nvSpPr>
        <xdr:cNvPr id="878" name="楕円 877">
          <a:extLst>
            <a:ext uri="{FF2B5EF4-FFF2-40B4-BE49-F238E27FC236}">
              <a16:creationId xmlns:a16="http://schemas.microsoft.com/office/drawing/2014/main" id="{9FE1F692-A0F2-4110-8A4B-F2ACD4DE5B85}"/>
            </a:ext>
          </a:extLst>
        </xdr:cNvPr>
        <xdr:cNvSpPr/>
      </xdr:nvSpPr>
      <xdr:spPr>
        <a:xfrm>
          <a:off x="15430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76200</xdr:rowOff>
    </xdr:from>
    <xdr:to>
      <xdr:col>85</xdr:col>
      <xdr:colOff>127000</xdr:colOff>
      <xdr:row>104</xdr:row>
      <xdr:rowOff>108857</xdr:rowOff>
    </xdr:to>
    <xdr:cxnSp macro="">
      <xdr:nvCxnSpPr>
        <xdr:cNvPr id="879" name="直線コネクタ 878">
          <a:extLst>
            <a:ext uri="{FF2B5EF4-FFF2-40B4-BE49-F238E27FC236}">
              <a16:creationId xmlns:a16="http://schemas.microsoft.com/office/drawing/2014/main" id="{74A38226-E89F-401B-B599-33530D088B1D}"/>
            </a:ext>
          </a:extLst>
        </xdr:cNvPr>
        <xdr:cNvCxnSpPr/>
      </xdr:nvCxnSpPr>
      <xdr:spPr>
        <a:xfrm>
          <a:off x="15481300" y="17907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162561</xdr:rowOff>
    </xdr:from>
    <xdr:to>
      <xdr:col>76</xdr:col>
      <xdr:colOff>165100</xdr:colOff>
      <xdr:row>104</xdr:row>
      <xdr:rowOff>92711</xdr:rowOff>
    </xdr:to>
    <xdr:sp macro="" textlink="">
      <xdr:nvSpPr>
        <xdr:cNvPr id="880" name="楕円 879">
          <a:extLst>
            <a:ext uri="{FF2B5EF4-FFF2-40B4-BE49-F238E27FC236}">
              <a16:creationId xmlns:a16="http://schemas.microsoft.com/office/drawing/2014/main" id="{F8A446EE-5B97-40DC-B932-14F6E21E8114}"/>
            </a:ext>
          </a:extLst>
        </xdr:cNvPr>
        <xdr:cNvSpPr/>
      </xdr:nvSpPr>
      <xdr:spPr>
        <a:xfrm>
          <a:off x="14541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41911</xdr:rowOff>
    </xdr:from>
    <xdr:to>
      <xdr:col>81</xdr:col>
      <xdr:colOff>50800</xdr:colOff>
      <xdr:row>104</xdr:row>
      <xdr:rowOff>76200</xdr:rowOff>
    </xdr:to>
    <xdr:cxnSp macro="">
      <xdr:nvCxnSpPr>
        <xdr:cNvPr id="881" name="直線コネクタ 880">
          <a:extLst>
            <a:ext uri="{FF2B5EF4-FFF2-40B4-BE49-F238E27FC236}">
              <a16:creationId xmlns:a16="http://schemas.microsoft.com/office/drawing/2014/main" id="{87F90B96-6C35-4237-B8B8-B7421374343A}"/>
            </a:ext>
          </a:extLst>
        </xdr:cNvPr>
        <xdr:cNvCxnSpPr/>
      </xdr:nvCxnSpPr>
      <xdr:spPr>
        <a:xfrm>
          <a:off x="14592300" y="17872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129902</xdr:rowOff>
    </xdr:from>
    <xdr:to>
      <xdr:col>72</xdr:col>
      <xdr:colOff>38100</xdr:colOff>
      <xdr:row>104</xdr:row>
      <xdr:rowOff>60052</xdr:rowOff>
    </xdr:to>
    <xdr:sp macro="" textlink="">
      <xdr:nvSpPr>
        <xdr:cNvPr id="882" name="楕円 881">
          <a:extLst>
            <a:ext uri="{FF2B5EF4-FFF2-40B4-BE49-F238E27FC236}">
              <a16:creationId xmlns:a16="http://schemas.microsoft.com/office/drawing/2014/main" id="{66C9B957-4F40-4F7A-80A8-A733B3EA8FE0}"/>
            </a:ext>
          </a:extLst>
        </xdr:cNvPr>
        <xdr:cNvSpPr/>
      </xdr:nvSpPr>
      <xdr:spPr>
        <a:xfrm>
          <a:off x="13652500" y="1778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9252</xdr:rowOff>
    </xdr:from>
    <xdr:to>
      <xdr:col>76</xdr:col>
      <xdr:colOff>114300</xdr:colOff>
      <xdr:row>104</xdr:row>
      <xdr:rowOff>41911</xdr:rowOff>
    </xdr:to>
    <xdr:cxnSp macro="">
      <xdr:nvCxnSpPr>
        <xdr:cNvPr id="883" name="直線コネクタ 882">
          <a:extLst>
            <a:ext uri="{FF2B5EF4-FFF2-40B4-BE49-F238E27FC236}">
              <a16:creationId xmlns:a16="http://schemas.microsoft.com/office/drawing/2014/main" id="{7E43AAAE-9B63-4AE5-BB90-06BB6B711122}"/>
            </a:ext>
          </a:extLst>
        </xdr:cNvPr>
        <xdr:cNvCxnSpPr/>
      </xdr:nvCxnSpPr>
      <xdr:spPr>
        <a:xfrm>
          <a:off x="13703300" y="1784005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97245</xdr:rowOff>
    </xdr:from>
    <xdr:to>
      <xdr:col>67</xdr:col>
      <xdr:colOff>101600</xdr:colOff>
      <xdr:row>104</xdr:row>
      <xdr:rowOff>27395</xdr:rowOff>
    </xdr:to>
    <xdr:sp macro="" textlink="">
      <xdr:nvSpPr>
        <xdr:cNvPr id="884" name="楕円 883">
          <a:extLst>
            <a:ext uri="{FF2B5EF4-FFF2-40B4-BE49-F238E27FC236}">
              <a16:creationId xmlns:a16="http://schemas.microsoft.com/office/drawing/2014/main" id="{B76D5560-610C-4476-A863-5058892D5298}"/>
            </a:ext>
          </a:extLst>
        </xdr:cNvPr>
        <xdr:cNvSpPr/>
      </xdr:nvSpPr>
      <xdr:spPr>
        <a:xfrm>
          <a:off x="12763500" y="177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148045</xdr:rowOff>
    </xdr:from>
    <xdr:to>
      <xdr:col>71</xdr:col>
      <xdr:colOff>177800</xdr:colOff>
      <xdr:row>104</xdr:row>
      <xdr:rowOff>9252</xdr:rowOff>
    </xdr:to>
    <xdr:cxnSp macro="">
      <xdr:nvCxnSpPr>
        <xdr:cNvPr id="885" name="直線コネクタ 884">
          <a:extLst>
            <a:ext uri="{FF2B5EF4-FFF2-40B4-BE49-F238E27FC236}">
              <a16:creationId xmlns:a16="http://schemas.microsoft.com/office/drawing/2014/main" id="{90116B2C-D1AA-4443-9C75-14497B05FB8F}"/>
            </a:ext>
          </a:extLst>
        </xdr:cNvPr>
        <xdr:cNvCxnSpPr/>
      </xdr:nvCxnSpPr>
      <xdr:spPr>
        <a:xfrm>
          <a:off x="12814300" y="178073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886" name="n_1aveValue【庁舎】&#10;有形固定資産減価償却率">
          <a:extLst>
            <a:ext uri="{FF2B5EF4-FFF2-40B4-BE49-F238E27FC236}">
              <a16:creationId xmlns:a16="http://schemas.microsoft.com/office/drawing/2014/main" id="{D14C7E19-02F9-4D55-A497-9C0B52B68770}"/>
            </a:ext>
          </a:extLst>
        </xdr:cNvPr>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887" name="n_2aveValue【庁舎】&#10;有形固定資産減価償却率">
          <a:extLst>
            <a:ext uri="{FF2B5EF4-FFF2-40B4-BE49-F238E27FC236}">
              <a16:creationId xmlns:a16="http://schemas.microsoft.com/office/drawing/2014/main" id="{24173E81-E1D9-4D3A-8AC7-45D605413FEC}"/>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888" name="n_3aveValue【庁舎】&#10;有形固定資産減価償却率">
          <a:extLst>
            <a:ext uri="{FF2B5EF4-FFF2-40B4-BE49-F238E27FC236}">
              <a16:creationId xmlns:a16="http://schemas.microsoft.com/office/drawing/2014/main" id="{02A300C2-9BC1-4C7F-9581-706D8EE41239}"/>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889" name="n_4aveValue【庁舎】&#10;有形固定資産減価償却率">
          <a:extLst>
            <a:ext uri="{FF2B5EF4-FFF2-40B4-BE49-F238E27FC236}">
              <a16:creationId xmlns:a16="http://schemas.microsoft.com/office/drawing/2014/main" id="{0A1AA370-C993-43CA-81DB-E13A51CCA0A6}"/>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143527</xdr:rowOff>
    </xdr:from>
    <xdr:ext cx="405111" cy="259045"/>
    <xdr:sp macro="" textlink="">
      <xdr:nvSpPr>
        <xdr:cNvPr id="890" name="n_1mainValue【庁舎】&#10;有形固定資産減価償却率">
          <a:extLst>
            <a:ext uri="{FF2B5EF4-FFF2-40B4-BE49-F238E27FC236}">
              <a16:creationId xmlns:a16="http://schemas.microsoft.com/office/drawing/2014/main" id="{C0A4E8AD-95E4-4564-8F1B-8CAF8C6B3149}"/>
            </a:ext>
          </a:extLst>
        </xdr:cNvPr>
        <xdr:cNvSpPr txBox="1"/>
      </xdr:nvSpPr>
      <xdr:spPr>
        <a:xfrm>
          <a:off x="152660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109238</xdr:rowOff>
    </xdr:from>
    <xdr:ext cx="405111" cy="259045"/>
    <xdr:sp macro="" textlink="">
      <xdr:nvSpPr>
        <xdr:cNvPr id="891" name="n_2mainValue【庁舎】&#10;有形固定資産減価償却率">
          <a:extLst>
            <a:ext uri="{FF2B5EF4-FFF2-40B4-BE49-F238E27FC236}">
              <a16:creationId xmlns:a16="http://schemas.microsoft.com/office/drawing/2014/main" id="{8DD03F28-E240-459C-84C6-256FBC6F74B7}"/>
            </a:ext>
          </a:extLst>
        </xdr:cNvPr>
        <xdr:cNvSpPr txBox="1"/>
      </xdr:nvSpPr>
      <xdr:spPr>
        <a:xfrm>
          <a:off x="14389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76579</xdr:rowOff>
    </xdr:from>
    <xdr:ext cx="405111" cy="259045"/>
    <xdr:sp macro="" textlink="">
      <xdr:nvSpPr>
        <xdr:cNvPr id="892" name="n_3mainValue【庁舎】&#10;有形固定資産減価償却率">
          <a:extLst>
            <a:ext uri="{FF2B5EF4-FFF2-40B4-BE49-F238E27FC236}">
              <a16:creationId xmlns:a16="http://schemas.microsoft.com/office/drawing/2014/main" id="{CDBBF9B0-AD11-49F9-A7BC-431D2003A447}"/>
            </a:ext>
          </a:extLst>
        </xdr:cNvPr>
        <xdr:cNvSpPr txBox="1"/>
      </xdr:nvSpPr>
      <xdr:spPr>
        <a:xfrm>
          <a:off x="13500744" y="1756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43922</xdr:rowOff>
    </xdr:from>
    <xdr:ext cx="405111" cy="259045"/>
    <xdr:sp macro="" textlink="">
      <xdr:nvSpPr>
        <xdr:cNvPr id="893" name="n_4mainValue【庁舎】&#10;有形固定資産減価償却率">
          <a:extLst>
            <a:ext uri="{FF2B5EF4-FFF2-40B4-BE49-F238E27FC236}">
              <a16:creationId xmlns:a16="http://schemas.microsoft.com/office/drawing/2014/main" id="{C41C2A88-B85B-4D73-8554-91068DB9B5B0}"/>
            </a:ext>
          </a:extLst>
        </xdr:cNvPr>
        <xdr:cNvSpPr txBox="1"/>
      </xdr:nvSpPr>
      <xdr:spPr>
        <a:xfrm>
          <a:off x="12611744" y="175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8EB8373C-2997-4BAD-9B89-DD3987C582E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74DE0717-5009-4717-B823-D24A9207188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226F4425-22F9-4D0A-9675-7CE8281363A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FB31D161-FBE7-4DE4-A34F-2ED899A1B6E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FEF9CE38-8A49-48DA-BF52-5171CAA417D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55F7CEE8-D683-45F4-AE5C-908CBD02F5A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9B3E9F8E-034C-48C9-A228-1B4B6246E91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0BDACC7A-E6F6-4A50-8834-B7B870DC724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6E5C397A-6F78-4BA9-804A-16E2D038C9F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53BC81C5-3811-4986-9E85-E5D39C4E323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4" name="直線コネクタ 903">
          <a:extLst>
            <a:ext uri="{FF2B5EF4-FFF2-40B4-BE49-F238E27FC236}">
              <a16:creationId xmlns:a16="http://schemas.microsoft.com/office/drawing/2014/main" id="{41116E96-C582-4E44-ACC1-0A8F64040FB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5" name="テキスト ボックス 904">
          <a:extLst>
            <a:ext uri="{FF2B5EF4-FFF2-40B4-BE49-F238E27FC236}">
              <a16:creationId xmlns:a16="http://schemas.microsoft.com/office/drawing/2014/main" id="{396EA6C5-C725-452A-AFCF-EEB0E393C12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6" name="直線コネクタ 905">
          <a:extLst>
            <a:ext uri="{FF2B5EF4-FFF2-40B4-BE49-F238E27FC236}">
              <a16:creationId xmlns:a16="http://schemas.microsoft.com/office/drawing/2014/main" id="{5280379D-C6AA-41B6-BB08-6E4FB099E2F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7" name="テキスト ボックス 906">
          <a:extLst>
            <a:ext uri="{FF2B5EF4-FFF2-40B4-BE49-F238E27FC236}">
              <a16:creationId xmlns:a16="http://schemas.microsoft.com/office/drawing/2014/main" id="{02EE0039-678A-4313-904B-5559F778537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8" name="直線コネクタ 907">
          <a:extLst>
            <a:ext uri="{FF2B5EF4-FFF2-40B4-BE49-F238E27FC236}">
              <a16:creationId xmlns:a16="http://schemas.microsoft.com/office/drawing/2014/main" id="{9B8F6BF6-B250-4849-BC94-760B4C63D80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9" name="テキスト ボックス 908">
          <a:extLst>
            <a:ext uri="{FF2B5EF4-FFF2-40B4-BE49-F238E27FC236}">
              <a16:creationId xmlns:a16="http://schemas.microsoft.com/office/drawing/2014/main" id="{F371961C-79D8-4D5E-92C6-B7619CB6214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0" name="直線コネクタ 909">
          <a:extLst>
            <a:ext uri="{FF2B5EF4-FFF2-40B4-BE49-F238E27FC236}">
              <a16:creationId xmlns:a16="http://schemas.microsoft.com/office/drawing/2014/main" id="{EA6B02EB-046A-4890-BE80-CFC8CDEE306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1" name="テキスト ボックス 910">
          <a:extLst>
            <a:ext uri="{FF2B5EF4-FFF2-40B4-BE49-F238E27FC236}">
              <a16:creationId xmlns:a16="http://schemas.microsoft.com/office/drawing/2014/main" id="{D42AAB13-0C85-423A-B157-8D6EE27499C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2" name="直線コネクタ 911">
          <a:extLst>
            <a:ext uri="{FF2B5EF4-FFF2-40B4-BE49-F238E27FC236}">
              <a16:creationId xmlns:a16="http://schemas.microsoft.com/office/drawing/2014/main" id="{AED799CE-ADCA-4076-92DF-08396FCF9B8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3" name="テキスト ボックス 912">
          <a:extLst>
            <a:ext uri="{FF2B5EF4-FFF2-40B4-BE49-F238E27FC236}">
              <a16:creationId xmlns:a16="http://schemas.microsoft.com/office/drawing/2014/main" id="{7BB5D784-BD39-474D-B3D8-FC7EA082F25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4" name="直線コネクタ 913">
          <a:extLst>
            <a:ext uri="{FF2B5EF4-FFF2-40B4-BE49-F238E27FC236}">
              <a16:creationId xmlns:a16="http://schemas.microsoft.com/office/drawing/2014/main" id="{262AC789-A7A5-4CD0-A987-2B7B9BEF619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5" name="テキスト ボックス 914">
          <a:extLst>
            <a:ext uri="{FF2B5EF4-FFF2-40B4-BE49-F238E27FC236}">
              <a16:creationId xmlns:a16="http://schemas.microsoft.com/office/drawing/2014/main" id="{67436E39-3E24-4F73-933D-C051CA777CB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DB710EA8-DE22-417C-A7F4-84C7225F88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6E6D3C38-59B8-4CE8-BCF9-15E67117DE8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1C00AA99-2E51-44B7-83DC-B6C8C741778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919" name="直線コネクタ 918">
          <a:extLst>
            <a:ext uri="{FF2B5EF4-FFF2-40B4-BE49-F238E27FC236}">
              <a16:creationId xmlns:a16="http://schemas.microsoft.com/office/drawing/2014/main" id="{5A4543C1-EF61-44F3-989C-5A6102495ED8}"/>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20" name="【庁舎】&#10;一人当たり面積最小値テキスト">
          <a:extLst>
            <a:ext uri="{FF2B5EF4-FFF2-40B4-BE49-F238E27FC236}">
              <a16:creationId xmlns:a16="http://schemas.microsoft.com/office/drawing/2014/main" id="{E640CDC5-AD3A-4E42-949D-0113716D3E3C}"/>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21" name="直線コネクタ 920">
          <a:extLst>
            <a:ext uri="{FF2B5EF4-FFF2-40B4-BE49-F238E27FC236}">
              <a16:creationId xmlns:a16="http://schemas.microsoft.com/office/drawing/2014/main" id="{C95A0A64-04D5-426D-A583-44B837DE998F}"/>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922" name="【庁舎】&#10;一人当たり面積最大値テキスト">
          <a:extLst>
            <a:ext uri="{FF2B5EF4-FFF2-40B4-BE49-F238E27FC236}">
              <a16:creationId xmlns:a16="http://schemas.microsoft.com/office/drawing/2014/main" id="{BE95BFEE-C871-4325-93D4-3DF0B99F40D7}"/>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923" name="直線コネクタ 922">
          <a:extLst>
            <a:ext uri="{FF2B5EF4-FFF2-40B4-BE49-F238E27FC236}">
              <a16:creationId xmlns:a16="http://schemas.microsoft.com/office/drawing/2014/main" id="{AB6AEDB9-460C-4850-B228-B94C1C26772F}"/>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24" name="【庁舎】&#10;一人当たり面積平均値テキスト">
          <a:extLst>
            <a:ext uri="{FF2B5EF4-FFF2-40B4-BE49-F238E27FC236}">
              <a16:creationId xmlns:a16="http://schemas.microsoft.com/office/drawing/2014/main" id="{8488CE08-6BE9-4238-BB69-91DB685824D3}"/>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25" name="フローチャート: 判断 924">
          <a:extLst>
            <a:ext uri="{FF2B5EF4-FFF2-40B4-BE49-F238E27FC236}">
              <a16:creationId xmlns:a16="http://schemas.microsoft.com/office/drawing/2014/main" id="{6D6DD444-4B60-4DA3-AA90-0A332B576A55}"/>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926" name="フローチャート: 判断 925">
          <a:extLst>
            <a:ext uri="{FF2B5EF4-FFF2-40B4-BE49-F238E27FC236}">
              <a16:creationId xmlns:a16="http://schemas.microsoft.com/office/drawing/2014/main" id="{61ECD739-1779-475B-95CD-77C79F2198A4}"/>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927" name="フローチャート: 判断 926">
          <a:extLst>
            <a:ext uri="{FF2B5EF4-FFF2-40B4-BE49-F238E27FC236}">
              <a16:creationId xmlns:a16="http://schemas.microsoft.com/office/drawing/2014/main" id="{C6041370-02DE-41F5-ACF6-0C3B008CE62E}"/>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28" name="フローチャート: 判断 927">
          <a:extLst>
            <a:ext uri="{FF2B5EF4-FFF2-40B4-BE49-F238E27FC236}">
              <a16:creationId xmlns:a16="http://schemas.microsoft.com/office/drawing/2014/main" id="{02063E2D-601A-49E2-9187-1D919FC5A2ED}"/>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929" name="フローチャート: 判断 928">
          <a:extLst>
            <a:ext uri="{FF2B5EF4-FFF2-40B4-BE49-F238E27FC236}">
              <a16:creationId xmlns:a16="http://schemas.microsoft.com/office/drawing/2014/main" id="{7AEE608F-EAEB-442D-BBF3-277F86CE580F}"/>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55C491C-994F-48A1-989F-5E13B2602FE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30E9259-FFED-4FB2-8B40-459C9C0422D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BE8159D-71A3-4F15-9B61-822314387E5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475D3EB-5794-4555-90D9-C4B13775EDC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5AD2276-5E5D-4824-93A5-96A668A68D3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102144</xdr:rowOff>
    </xdr:from>
    <xdr:to>
      <xdr:col>116</xdr:col>
      <xdr:colOff>114300</xdr:colOff>
      <xdr:row>102</xdr:row>
      <xdr:rowOff>32294</xdr:rowOff>
    </xdr:to>
    <xdr:sp macro="" textlink="">
      <xdr:nvSpPr>
        <xdr:cNvPr id="935" name="楕円 934">
          <a:extLst>
            <a:ext uri="{FF2B5EF4-FFF2-40B4-BE49-F238E27FC236}">
              <a16:creationId xmlns:a16="http://schemas.microsoft.com/office/drawing/2014/main" id="{F515D00A-E95B-444C-A297-8EE6780380B4}"/>
            </a:ext>
          </a:extLst>
        </xdr:cNvPr>
        <xdr:cNvSpPr/>
      </xdr:nvSpPr>
      <xdr:spPr>
        <a:xfrm>
          <a:off x="22110700" y="1741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125021</xdr:rowOff>
    </xdr:from>
    <xdr:ext cx="469744" cy="259045"/>
    <xdr:sp macro="" textlink="">
      <xdr:nvSpPr>
        <xdr:cNvPr id="936" name="【庁舎】&#10;一人当たり面積該当値テキスト">
          <a:extLst>
            <a:ext uri="{FF2B5EF4-FFF2-40B4-BE49-F238E27FC236}">
              <a16:creationId xmlns:a16="http://schemas.microsoft.com/office/drawing/2014/main" id="{523EFF7F-4139-4D6F-9B99-8E3B3BA7937A}"/>
            </a:ext>
          </a:extLst>
        </xdr:cNvPr>
        <xdr:cNvSpPr txBox="1"/>
      </xdr:nvSpPr>
      <xdr:spPr>
        <a:xfrm>
          <a:off x="22199600" y="1727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133713</xdr:rowOff>
    </xdr:from>
    <xdr:to>
      <xdr:col>112</xdr:col>
      <xdr:colOff>38100</xdr:colOff>
      <xdr:row>102</xdr:row>
      <xdr:rowOff>63863</xdr:rowOff>
    </xdr:to>
    <xdr:sp macro="" textlink="">
      <xdr:nvSpPr>
        <xdr:cNvPr id="937" name="楕円 936">
          <a:extLst>
            <a:ext uri="{FF2B5EF4-FFF2-40B4-BE49-F238E27FC236}">
              <a16:creationId xmlns:a16="http://schemas.microsoft.com/office/drawing/2014/main" id="{976C5326-5640-4AE3-8C0F-2481B433B1B1}"/>
            </a:ext>
          </a:extLst>
        </xdr:cNvPr>
        <xdr:cNvSpPr/>
      </xdr:nvSpPr>
      <xdr:spPr>
        <a:xfrm>
          <a:off x="21272500" y="1745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152944</xdr:rowOff>
    </xdr:from>
    <xdr:to>
      <xdr:col>116</xdr:col>
      <xdr:colOff>63500</xdr:colOff>
      <xdr:row>102</xdr:row>
      <xdr:rowOff>13063</xdr:rowOff>
    </xdr:to>
    <xdr:cxnSp macro="">
      <xdr:nvCxnSpPr>
        <xdr:cNvPr id="938" name="直線コネクタ 937">
          <a:extLst>
            <a:ext uri="{FF2B5EF4-FFF2-40B4-BE49-F238E27FC236}">
              <a16:creationId xmlns:a16="http://schemas.microsoft.com/office/drawing/2014/main" id="{02798282-F401-4CEB-8584-5E9B438B9A80}"/>
            </a:ext>
          </a:extLst>
        </xdr:cNvPr>
        <xdr:cNvCxnSpPr/>
      </xdr:nvCxnSpPr>
      <xdr:spPr>
        <a:xfrm flipV="1">
          <a:off x="21323300" y="17469394"/>
          <a:ext cx="8382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148952</xdr:rowOff>
    </xdr:from>
    <xdr:to>
      <xdr:col>107</xdr:col>
      <xdr:colOff>101600</xdr:colOff>
      <xdr:row>102</xdr:row>
      <xdr:rowOff>79102</xdr:rowOff>
    </xdr:to>
    <xdr:sp macro="" textlink="">
      <xdr:nvSpPr>
        <xdr:cNvPr id="939" name="楕円 938">
          <a:extLst>
            <a:ext uri="{FF2B5EF4-FFF2-40B4-BE49-F238E27FC236}">
              <a16:creationId xmlns:a16="http://schemas.microsoft.com/office/drawing/2014/main" id="{7EC276CB-4F2E-4AEA-8910-2CA61DB25DD8}"/>
            </a:ext>
          </a:extLst>
        </xdr:cNvPr>
        <xdr:cNvSpPr/>
      </xdr:nvSpPr>
      <xdr:spPr>
        <a:xfrm>
          <a:off x="20383500" y="1746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13063</xdr:rowOff>
    </xdr:from>
    <xdr:to>
      <xdr:col>111</xdr:col>
      <xdr:colOff>177800</xdr:colOff>
      <xdr:row>102</xdr:row>
      <xdr:rowOff>28302</xdr:rowOff>
    </xdr:to>
    <xdr:cxnSp macro="">
      <xdr:nvCxnSpPr>
        <xdr:cNvPr id="940" name="直線コネクタ 939">
          <a:extLst>
            <a:ext uri="{FF2B5EF4-FFF2-40B4-BE49-F238E27FC236}">
              <a16:creationId xmlns:a16="http://schemas.microsoft.com/office/drawing/2014/main" id="{E1BEA99F-580E-48B4-BB4D-65FFA82C31C9}"/>
            </a:ext>
          </a:extLst>
        </xdr:cNvPr>
        <xdr:cNvCxnSpPr/>
      </xdr:nvCxnSpPr>
      <xdr:spPr>
        <a:xfrm flipV="1">
          <a:off x="20434300" y="17500963"/>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167458</xdr:rowOff>
    </xdr:from>
    <xdr:to>
      <xdr:col>102</xdr:col>
      <xdr:colOff>165100</xdr:colOff>
      <xdr:row>102</xdr:row>
      <xdr:rowOff>97608</xdr:rowOff>
    </xdr:to>
    <xdr:sp macro="" textlink="">
      <xdr:nvSpPr>
        <xdr:cNvPr id="941" name="楕円 940">
          <a:extLst>
            <a:ext uri="{FF2B5EF4-FFF2-40B4-BE49-F238E27FC236}">
              <a16:creationId xmlns:a16="http://schemas.microsoft.com/office/drawing/2014/main" id="{8F669855-2F84-41AA-B052-65893CD4F268}"/>
            </a:ext>
          </a:extLst>
        </xdr:cNvPr>
        <xdr:cNvSpPr/>
      </xdr:nvSpPr>
      <xdr:spPr>
        <a:xfrm>
          <a:off x="19494500" y="174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28302</xdr:rowOff>
    </xdr:from>
    <xdr:to>
      <xdr:col>107</xdr:col>
      <xdr:colOff>50800</xdr:colOff>
      <xdr:row>102</xdr:row>
      <xdr:rowOff>46808</xdr:rowOff>
    </xdr:to>
    <xdr:cxnSp macro="">
      <xdr:nvCxnSpPr>
        <xdr:cNvPr id="942" name="直線コネクタ 941">
          <a:extLst>
            <a:ext uri="{FF2B5EF4-FFF2-40B4-BE49-F238E27FC236}">
              <a16:creationId xmlns:a16="http://schemas.microsoft.com/office/drawing/2014/main" id="{3978BEDF-4F0F-4EA9-9515-79B975D2AA03}"/>
            </a:ext>
          </a:extLst>
        </xdr:cNvPr>
        <xdr:cNvCxnSpPr/>
      </xdr:nvCxnSpPr>
      <xdr:spPr>
        <a:xfrm flipV="1">
          <a:off x="19545300" y="17516202"/>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31931</xdr:rowOff>
    </xdr:from>
    <xdr:to>
      <xdr:col>98</xdr:col>
      <xdr:colOff>38100</xdr:colOff>
      <xdr:row>102</xdr:row>
      <xdr:rowOff>133531</xdr:rowOff>
    </xdr:to>
    <xdr:sp macro="" textlink="">
      <xdr:nvSpPr>
        <xdr:cNvPr id="943" name="楕円 942">
          <a:extLst>
            <a:ext uri="{FF2B5EF4-FFF2-40B4-BE49-F238E27FC236}">
              <a16:creationId xmlns:a16="http://schemas.microsoft.com/office/drawing/2014/main" id="{C158DDDA-7C3A-4EA9-AA86-8B5A49EA3F1F}"/>
            </a:ext>
          </a:extLst>
        </xdr:cNvPr>
        <xdr:cNvSpPr/>
      </xdr:nvSpPr>
      <xdr:spPr>
        <a:xfrm>
          <a:off x="186055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46808</xdr:rowOff>
    </xdr:from>
    <xdr:to>
      <xdr:col>102</xdr:col>
      <xdr:colOff>114300</xdr:colOff>
      <xdr:row>102</xdr:row>
      <xdr:rowOff>82731</xdr:rowOff>
    </xdr:to>
    <xdr:cxnSp macro="">
      <xdr:nvCxnSpPr>
        <xdr:cNvPr id="944" name="直線コネクタ 943">
          <a:extLst>
            <a:ext uri="{FF2B5EF4-FFF2-40B4-BE49-F238E27FC236}">
              <a16:creationId xmlns:a16="http://schemas.microsoft.com/office/drawing/2014/main" id="{0635D2C9-3DCA-4ABE-9F4A-5CE1F27F3885}"/>
            </a:ext>
          </a:extLst>
        </xdr:cNvPr>
        <xdr:cNvCxnSpPr/>
      </xdr:nvCxnSpPr>
      <xdr:spPr>
        <a:xfrm flipV="1">
          <a:off x="18656300" y="175347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945" name="n_1aveValue【庁舎】&#10;一人当たり面積">
          <a:extLst>
            <a:ext uri="{FF2B5EF4-FFF2-40B4-BE49-F238E27FC236}">
              <a16:creationId xmlns:a16="http://schemas.microsoft.com/office/drawing/2014/main" id="{5FECC093-5570-4DF3-8FF5-A1C6BABA6277}"/>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946" name="n_2aveValue【庁舎】&#10;一人当たり面積">
          <a:extLst>
            <a:ext uri="{FF2B5EF4-FFF2-40B4-BE49-F238E27FC236}">
              <a16:creationId xmlns:a16="http://schemas.microsoft.com/office/drawing/2014/main" id="{50AC8FA4-4246-48F6-AABF-21004125F4CF}"/>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47" name="n_3aveValue【庁舎】&#10;一人当たり面積">
          <a:extLst>
            <a:ext uri="{FF2B5EF4-FFF2-40B4-BE49-F238E27FC236}">
              <a16:creationId xmlns:a16="http://schemas.microsoft.com/office/drawing/2014/main" id="{12AE611B-97FC-4F13-9D32-8CD547C6180F}"/>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948" name="n_4aveValue【庁舎】&#10;一人当たり面積">
          <a:extLst>
            <a:ext uri="{FF2B5EF4-FFF2-40B4-BE49-F238E27FC236}">
              <a16:creationId xmlns:a16="http://schemas.microsoft.com/office/drawing/2014/main" id="{B19D178A-E5C8-4DB0-9AFB-589BC105D798}"/>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80390</xdr:rowOff>
    </xdr:from>
    <xdr:ext cx="469744" cy="259045"/>
    <xdr:sp macro="" textlink="">
      <xdr:nvSpPr>
        <xdr:cNvPr id="949" name="n_1mainValue【庁舎】&#10;一人当たり面積">
          <a:extLst>
            <a:ext uri="{FF2B5EF4-FFF2-40B4-BE49-F238E27FC236}">
              <a16:creationId xmlns:a16="http://schemas.microsoft.com/office/drawing/2014/main" id="{BCD94832-D119-432E-96FF-8166521726F8}"/>
            </a:ext>
          </a:extLst>
        </xdr:cNvPr>
        <xdr:cNvSpPr txBox="1"/>
      </xdr:nvSpPr>
      <xdr:spPr>
        <a:xfrm>
          <a:off x="21075727" y="1722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95629</xdr:rowOff>
    </xdr:from>
    <xdr:ext cx="469744" cy="259045"/>
    <xdr:sp macro="" textlink="">
      <xdr:nvSpPr>
        <xdr:cNvPr id="950" name="n_2mainValue【庁舎】&#10;一人当たり面積">
          <a:extLst>
            <a:ext uri="{FF2B5EF4-FFF2-40B4-BE49-F238E27FC236}">
              <a16:creationId xmlns:a16="http://schemas.microsoft.com/office/drawing/2014/main" id="{AE077BF0-705B-44D1-A7D8-3723AF2D3AB4}"/>
            </a:ext>
          </a:extLst>
        </xdr:cNvPr>
        <xdr:cNvSpPr txBox="1"/>
      </xdr:nvSpPr>
      <xdr:spPr>
        <a:xfrm>
          <a:off x="20199427" y="1724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114135</xdr:rowOff>
    </xdr:from>
    <xdr:ext cx="469744" cy="259045"/>
    <xdr:sp macro="" textlink="">
      <xdr:nvSpPr>
        <xdr:cNvPr id="951" name="n_3mainValue【庁舎】&#10;一人当たり面積">
          <a:extLst>
            <a:ext uri="{FF2B5EF4-FFF2-40B4-BE49-F238E27FC236}">
              <a16:creationId xmlns:a16="http://schemas.microsoft.com/office/drawing/2014/main" id="{5122F64D-2131-47B5-8E60-A6DD276E3331}"/>
            </a:ext>
          </a:extLst>
        </xdr:cNvPr>
        <xdr:cNvSpPr txBox="1"/>
      </xdr:nvSpPr>
      <xdr:spPr>
        <a:xfrm>
          <a:off x="19310427" y="1725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150058</xdr:rowOff>
    </xdr:from>
    <xdr:ext cx="469744" cy="259045"/>
    <xdr:sp macro="" textlink="">
      <xdr:nvSpPr>
        <xdr:cNvPr id="952" name="n_4mainValue【庁舎】&#10;一人当たり面積">
          <a:extLst>
            <a:ext uri="{FF2B5EF4-FFF2-40B4-BE49-F238E27FC236}">
              <a16:creationId xmlns:a16="http://schemas.microsoft.com/office/drawing/2014/main" id="{C6898049-6D23-4641-9E9A-2A8E13A1140E}"/>
            </a:ext>
          </a:extLst>
        </xdr:cNvPr>
        <xdr:cNvSpPr txBox="1"/>
      </xdr:nvSpPr>
      <xdr:spPr>
        <a:xfrm>
          <a:off x="18421427" y="1729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08CF0F02-6EC3-4C03-8FFF-4CC0EF25056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8D27694A-E287-4674-836E-31CFF7D2122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7D8E2CA4-1C1E-4B2A-A5AE-762E4440FBA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図書館は、有形固定資産減価償却率が類似団体に比較し高くなっているが、町内唯一の施設で築３０年経過しているためであり、福祉施設は、有形固定資産減価償却率が１００％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に近い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生活館が２カ所あるが、地域住民の交流拠点として大切な施設である。両施設については、法定・自主点検を随時行い、維持管理、修繕を含む老朽化対策を行い、長期に利用していく。また、体育館・プール等、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を経過し老朽化が進んでいる施設が多くなっていることから、有形固定資産減価償却率が類似団体に比較し高くなっているため、計画的に施設の修繕を実施し、既存の他施設との集約化・複合化を検討し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の一人当たり面積が類似団体に比較し多くなっているのは、庁舎建設時には８千人を超えていた人口が、５千人を割るほどに減少したことによるものである。町の中心的な施設であるため、計画的に施設の点検・診断等を行い、維持管理・修繕等を含む老朽化対策を進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gawa.hiroki\Desktop\R080901_&#12304;916(&#27700;)&#12294;&#12305;&#20196;&#21644;&#65302;&#24180;&#24230;&#36001;&#25919;&#29366;&#27841;&#36039;&#26009;&#38598;&#12398;&#20316;&#25104;&#12395;&#12388;&#12356;&#12390;&#65288;2&#22238;&#30446;&#12539;&#22320;&#26041;&#20844;&#20250;&#35336;&#38306;&#20418;&#65289;\&#12304;&#36001;&#25919;&#29366;&#27841;&#36039;&#26009;&#38598;&#12305;_013471_&#38263;&#19975;&#37096;&#30010;_2024(2&#22238;&#30446;).xlsx" TargetMode="External"/><Relationship Id="rId1" Type="http://schemas.openxmlformats.org/officeDocument/2006/relationships/externalLinkPath" Target="&#12304;&#36001;&#25919;&#29366;&#27841;&#36039;&#26009;&#38598;&#12305;_013471_&#38263;&#19975;&#3709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45</v>
          </cell>
          <cell r="BX51">
            <v>21.5</v>
          </cell>
          <cell r="CF51">
            <v>27.7</v>
          </cell>
          <cell r="CN51">
            <v>30.2</v>
          </cell>
          <cell r="CV51">
            <v>37.9</v>
          </cell>
        </row>
        <row r="53">
          <cell r="BP53">
            <v>66.900000000000006</v>
          </cell>
          <cell r="BX53">
            <v>68.599999999999994</v>
          </cell>
          <cell r="CF53">
            <v>69.400000000000006</v>
          </cell>
          <cell r="CN53">
            <v>70.7</v>
          </cell>
          <cell r="CV53">
            <v>71.400000000000006</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cell r="BP73">
            <v>45</v>
          </cell>
          <cell r="BX73">
            <v>21.5</v>
          </cell>
          <cell r="CF73">
            <v>27.7</v>
          </cell>
          <cell r="CN73">
            <v>30.2</v>
          </cell>
          <cell r="CV73">
            <v>37.9</v>
          </cell>
        </row>
        <row r="75">
          <cell r="BP75">
            <v>11.9</v>
          </cell>
          <cell r="BX75">
            <v>11</v>
          </cell>
          <cell r="CF75">
            <v>10.7</v>
          </cell>
          <cell r="CN75">
            <v>9.9</v>
          </cell>
          <cell r="CV75">
            <v>9</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7226373</v>
      </c>
      <c r="BO4" s="436"/>
      <c r="BP4" s="436"/>
      <c r="BQ4" s="436"/>
      <c r="BR4" s="436"/>
      <c r="BS4" s="436"/>
      <c r="BT4" s="436"/>
      <c r="BU4" s="437"/>
      <c r="BV4" s="435">
        <v>7164040</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3.3</v>
      </c>
      <c r="CU4" s="576"/>
      <c r="CV4" s="576"/>
      <c r="CW4" s="576"/>
      <c r="CX4" s="576"/>
      <c r="CY4" s="576"/>
      <c r="CZ4" s="576"/>
      <c r="DA4" s="577"/>
      <c r="DB4" s="575">
        <v>8.3000000000000007</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7049717</v>
      </c>
      <c r="BO5" s="407"/>
      <c r="BP5" s="407"/>
      <c r="BQ5" s="407"/>
      <c r="BR5" s="407"/>
      <c r="BS5" s="407"/>
      <c r="BT5" s="407"/>
      <c r="BU5" s="408"/>
      <c r="BV5" s="406">
        <v>6891496</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86.2</v>
      </c>
      <c r="CU5" s="404"/>
      <c r="CV5" s="404"/>
      <c r="CW5" s="404"/>
      <c r="CX5" s="404"/>
      <c r="CY5" s="404"/>
      <c r="CZ5" s="404"/>
      <c r="DA5" s="405"/>
      <c r="DB5" s="403">
        <v>87.8</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176656</v>
      </c>
      <c r="BO6" s="407"/>
      <c r="BP6" s="407"/>
      <c r="BQ6" s="407"/>
      <c r="BR6" s="407"/>
      <c r="BS6" s="407"/>
      <c r="BT6" s="407"/>
      <c r="BU6" s="408"/>
      <c r="BV6" s="406">
        <v>272544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86.4</v>
      </c>
      <c r="CU6" s="550"/>
      <c r="CV6" s="550"/>
      <c r="CW6" s="550"/>
      <c r="CX6" s="550"/>
      <c r="CY6" s="550"/>
      <c r="CZ6" s="550"/>
      <c r="DA6" s="551"/>
      <c r="DB6" s="549">
        <v>88.2</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65483</v>
      </c>
      <c r="BO7" s="407"/>
      <c r="BP7" s="407"/>
      <c r="BQ7" s="407"/>
      <c r="BR7" s="407"/>
      <c r="BS7" s="407"/>
      <c r="BT7" s="407"/>
      <c r="BU7" s="408"/>
      <c r="BV7" s="406">
        <v>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3344105</v>
      </c>
      <c r="CU7" s="407"/>
      <c r="CV7" s="407"/>
      <c r="CW7" s="407"/>
      <c r="CX7" s="407"/>
      <c r="CY7" s="407"/>
      <c r="CZ7" s="407"/>
      <c r="DA7" s="408"/>
      <c r="DB7" s="406">
        <v>3273345</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111173</v>
      </c>
      <c r="BO8" s="407"/>
      <c r="BP8" s="407"/>
      <c r="BQ8" s="407"/>
      <c r="BR8" s="407"/>
      <c r="BS8" s="407"/>
      <c r="BT8" s="407"/>
      <c r="BU8" s="408"/>
      <c r="BV8" s="406">
        <v>272544</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0.23</v>
      </c>
      <c r="CU8" s="510"/>
      <c r="CV8" s="510"/>
      <c r="CW8" s="510"/>
      <c r="CX8" s="510"/>
      <c r="CY8" s="510"/>
      <c r="CZ8" s="510"/>
      <c r="DA8" s="511"/>
      <c r="DB8" s="509">
        <v>0.22</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5109</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-161371</v>
      </c>
      <c r="BO9" s="407"/>
      <c r="BP9" s="407"/>
      <c r="BQ9" s="407"/>
      <c r="BR9" s="407"/>
      <c r="BS9" s="407"/>
      <c r="BT9" s="407"/>
      <c r="BU9" s="408"/>
      <c r="BV9" s="406">
        <v>106182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10.7</v>
      </c>
      <c r="CU9" s="404"/>
      <c r="CV9" s="404"/>
      <c r="CW9" s="404"/>
      <c r="CX9" s="404"/>
      <c r="CY9" s="404"/>
      <c r="CZ9" s="404"/>
      <c r="DA9" s="405"/>
      <c r="DB9" s="403">
        <v>10.8</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5926</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379712</v>
      </c>
      <c r="BO10" s="407"/>
      <c r="BP10" s="407"/>
      <c r="BQ10" s="407"/>
      <c r="BR10" s="407"/>
      <c r="BS10" s="407"/>
      <c r="BT10" s="407"/>
      <c r="BU10" s="408"/>
      <c r="BV10" s="406">
        <v>192599</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4696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237257</v>
      </c>
      <c r="BO12" s="407"/>
      <c r="BP12" s="407"/>
      <c r="BQ12" s="407"/>
      <c r="BR12" s="407"/>
      <c r="BS12" s="407"/>
      <c r="BT12" s="407"/>
      <c r="BU12" s="408"/>
      <c r="BV12" s="406">
        <v>553502</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4416</v>
      </c>
      <c r="S13" s="494"/>
      <c r="T13" s="494"/>
      <c r="U13" s="494"/>
      <c r="V13" s="495"/>
      <c r="W13" s="496" t="s">
        <v>131</v>
      </c>
      <c r="X13" s="392"/>
      <c r="Y13" s="392"/>
      <c r="Z13" s="392"/>
      <c r="AA13" s="392"/>
      <c r="AB13" s="393"/>
      <c r="AC13" s="359">
        <v>512</v>
      </c>
      <c r="AD13" s="360"/>
      <c r="AE13" s="360"/>
      <c r="AF13" s="360"/>
      <c r="AG13" s="361"/>
      <c r="AH13" s="359">
        <v>515</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-18916</v>
      </c>
      <c r="BO13" s="407"/>
      <c r="BP13" s="407"/>
      <c r="BQ13" s="407"/>
      <c r="BR13" s="407"/>
      <c r="BS13" s="407"/>
      <c r="BT13" s="407"/>
      <c r="BU13" s="408"/>
      <c r="BV13" s="406">
        <v>-254721</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9</v>
      </c>
      <c r="CU13" s="404"/>
      <c r="CV13" s="404"/>
      <c r="CW13" s="404"/>
      <c r="CX13" s="404"/>
      <c r="CY13" s="404"/>
      <c r="CZ13" s="404"/>
      <c r="DA13" s="405"/>
      <c r="DB13" s="403">
        <v>9.9</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4817</v>
      </c>
      <c r="S14" s="494"/>
      <c r="T14" s="494"/>
      <c r="U14" s="494"/>
      <c r="V14" s="495"/>
      <c r="W14" s="497"/>
      <c r="X14" s="395"/>
      <c r="Y14" s="395"/>
      <c r="Z14" s="395"/>
      <c r="AA14" s="395"/>
      <c r="AB14" s="396"/>
      <c r="AC14" s="486">
        <v>19.399999999999999</v>
      </c>
      <c r="AD14" s="487"/>
      <c r="AE14" s="487"/>
      <c r="AF14" s="487"/>
      <c r="AG14" s="488"/>
      <c r="AH14" s="486">
        <v>19.8</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37.9</v>
      </c>
      <c r="CU14" s="504"/>
      <c r="CV14" s="504"/>
      <c r="CW14" s="504"/>
      <c r="CX14" s="504"/>
      <c r="CY14" s="504"/>
      <c r="CZ14" s="504"/>
      <c r="DA14" s="505"/>
      <c r="DB14" s="503">
        <v>30.2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4597</v>
      </c>
      <c r="S15" s="494"/>
      <c r="T15" s="494"/>
      <c r="U15" s="494"/>
      <c r="V15" s="495"/>
      <c r="W15" s="496" t="s">
        <v>137</v>
      </c>
      <c r="X15" s="392"/>
      <c r="Y15" s="392"/>
      <c r="Z15" s="392"/>
      <c r="AA15" s="392"/>
      <c r="AB15" s="393"/>
      <c r="AC15" s="359">
        <v>697</v>
      </c>
      <c r="AD15" s="360"/>
      <c r="AE15" s="360"/>
      <c r="AF15" s="360"/>
      <c r="AG15" s="361"/>
      <c r="AH15" s="359">
        <v>571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753475</v>
      </c>
      <c r="BO15" s="436"/>
      <c r="BP15" s="436"/>
      <c r="BQ15" s="436"/>
      <c r="BR15" s="436"/>
      <c r="BS15" s="436"/>
      <c r="BT15" s="436"/>
      <c r="BU15" s="437"/>
      <c r="BV15" s="435">
        <v>718383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26.4</v>
      </c>
      <c r="AD16" s="487"/>
      <c r="AE16" s="487"/>
      <c r="AF16" s="487"/>
      <c r="AG16" s="488"/>
      <c r="AH16" s="486">
        <v>21.9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3146983</v>
      </c>
      <c r="BO16" s="407"/>
      <c r="BP16" s="407"/>
      <c r="BQ16" s="407"/>
      <c r="BR16" s="407"/>
      <c r="BS16" s="407"/>
      <c r="BT16" s="407"/>
      <c r="BU16" s="408"/>
      <c r="BV16" s="406">
        <v>3082145</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1436</v>
      </c>
      <c r="AD17" s="360"/>
      <c r="AE17" s="360"/>
      <c r="AF17" s="360"/>
      <c r="AG17" s="361"/>
      <c r="AH17" s="359">
        <v>1516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945798</v>
      </c>
      <c r="BO17" s="407"/>
      <c r="BP17" s="407"/>
      <c r="BQ17" s="407"/>
      <c r="BR17" s="407"/>
      <c r="BS17" s="407"/>
      <c r="BT17" s="407"/>
      <c r="BU17" s="408"/>
      <c r="BV17" s="406">
        <v>895629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310.76</v>
      </c>
      <c r="M18" s="459"/>
      <c r="N18" s="459"/>
      <c r="O18" s="459"/>
      <c r="P18" s="459"/>
      <c r="Q18" s="459"/>
      <c r="R18" s="460"/>
      <c r="S18" s="460"/>
      <c r="T18" s="460"/>
      <c r="U18" s="460"/>
      <c r="V18" s="461"/>
      <c r="W18" s="477"/>
      <c r="X18" s="478"/>
      <c r="Y18" s="478"/>
      <c r="Z18" s="478"/>
      <c r="AA18" s="478"/>
      <c r="AB18" s="502"/>
      <c r="AC18" s="376">
        <v>54.3</v>
      </c>
      <c r="AD18" s="377"/>
      <c r="AE18" s="377"/>
      <c r="AF18" s="377"/>
      <c r="AG18" s="462"/>
      <c r="AH18" s="376">
        <v>58.3</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2936269</v>
      </c>
      <c r="BO18" s="407"/>
      <c r="BP18" s="407"/>
      <c r="BQ18" s="407"/>
      <c r="BR18" s="407"/>
      <c r="BS18" s="407"/>
      <c r="BT18" s="407"/>
      <c r="BU18" s="408"/>
      <c r="BV18" s="406">
        <v>2972487</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16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4728304</v>
      </c>
      <c r="BO19" s="407"/>
      <c r="BP19" s="407"/>
      <c r="BQ19" s="407"/>
      <c r="BR19" s="407"/>
      <c r="BS19" s="407"/>
      <c r="BT19" s="407"/>
      <c r="BU19" s="408"/>
      <c r="BV19" s="406">
        <v>4853440</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2717</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4993695</v>
      </c>
      <c r="BO22" s="436"/>
      <c r="BP22" s="436"/>
      <c r="BQ22" s="436"/>
      <c r="BR22" s="436"/>
      <c r="BS22" s="436"/>
      <c r="BT22" s="436"/>
      <c r="BU22" s="437"/>
      <c r="BV22" s="435">
        <v>4750116</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4418032</v>
      </c>
      <c r="BO23" s="407"/>
      <c r="BP23" s="407"/>
      <c r="BQ23" s="407"/>
      <c r="BR23" s="407"/>
      <c r="BS23" s="407"/>
      <c r="BT23" s="407"/>
      <c r="BU23" s="408"/>
      <c r="BV23" s="406">
        <v>4321586</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8100</v>
      </c>
      <c r="R24" s="360"/>
      <c r="S24" s="360"/>
      <c r="T24" s="360"/>
      <c r="U24" s="360"/>
      <c r="V24" s="361"/>
      <c r="W24" s="449"/>
      <c r="X24" s="386"/>
      <c r="Y24" s="387"/>
      <c r="Z24" s="362" t="s">
        <v>162</v>
      </c>
      <c r="AA24" s="363"/>
      <c r="AB24" s="363"/>
      <c r="AC24" s="363"/>
      <c r="AD24" s="363"/>
      <c r="AE24" s="363"/>
      <c r="AF24" s="363"/>
      <c r="AG24" s="364"/>
      <c r="AH24" s="359">
        <v>108</v>
      </c>
      <c r="AI24" s="360"/>
      <c r="AJ24" s="360"/>
      <c r="AK24" s="360"/>
      <c r="AL24" s="361"/>
      <c r="AM24" s="359">
        <v>314280</v>
      </c>
      <c r="AN24" s="360"/>
      <c r="AO24" s="360"/>
      <c r="AP24" s="360"/>
      <c r="AQ24" s="360"/>
      <c r="AR24" s="361"/>
      <c r="AS24" s="359">
        <v>2910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3804172</v>
      </c>
      <c r="BO24" s="407"/>
      <c r="BP24" s="407"/>
      <c r="BQ24" s="407"/>
      <c r="BR24" s="407"/>
      <c r="BS24" s="407"/>
      <c r="BT24" s="407"/>
      <c r="BU24" s="408"/>
      <c r="BV24" s="406">
        <v>3401543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6500</v>
      </c>
      <c r="R25" s="360"/>
      <c r="S25" s="360"/>
      <c r="T25" s="360"/>
      <c r="U25" s="360"/>
      <c r="V25" s="361"/>
      <c r="W25" s="449"/>
      <c r="X25" s="386"/>
      <c r="Y25" s="387"/>
      <c r="Z25" s="362" t="s">
        <v>165</v>
      </c>
      <c r="AA25" s="363"/>
      <c r="AB25" s="363"/>
      <c r="AC25" s="363"/>
      <c r="AD25" s="363"/>
      <c r="AE25" s="363"/>
      <c r="AF25" s="363"/>
      <c r="AG25" s="364"/>
      <c r="AH25" s="359">
        <v>19</v>
      </c>
      <c r="AI25" s="360"/>
      <c r="AJ25" s="360"/>
      <c r="AK25" s="360"/>
      <c r="AL25" s="361"/>
      <c r="AM25" s="359">
        <v>48659</v>
      </c>
      <c r="AN25" s="360"/>
      <c r="AO25" s="360"/>
      <c r="AP25" s="360"/>
      <c r="AQ25" s="360"/>
      <c r="AR25" s="361"/>
      <c r="AS25" s="359">
        <v>2561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349879</v>
      </c>
      <c r="BO25" s="436"/>
      <c r="BP25" s="436"/>
      <c r="BQ25" s="436"/>
      <c r="BR25" s="436"/>
      <c r="BS25" s="436"/>
      <c r="BT25" s="436"/>
      <c r="BU25" s="437"/>
      <c r="BV25" s="435">
        <v>403308</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5800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2900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2400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635144</v>
      </c>
      <c r="BO28" s="436"/>
      <c r="BP28" s="436"/>
      <c r="BQ28" s="436"/>
      <c r="BR28" s="436"/>
      <c r="BS28" s="436"/>
      <c r="BT28" s="436"/>
      <c r="BU28" s="437"/>
      <c r="BV28" s="435">
        <v>492689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8</v>
      </c>
      <c r="M29" s="360"/>
      <c r="N29" s="360"/>
      <c r="O29" s="360"/>
      <c r="P29" s="361"/>
      <c r="Q29" s="359">
        <v>2100</v>
      </c>
      <c r="R29" s="360"/>
      <c r="S29" s="360"/>
      <c r="T29" s="360"/>
      <c r="U29" s="360"/>
      <c r="V29" s="361"/>
      <c r="W29" s="450"/>
      <c r="X29" s="451"/>
      <c r="Y29" s="452"/>
      <c r="Z29" s="362" t="s">
        <v>177</v>
      </c>
      <c r="AA29" s="363"/>
      <c r="AB29" s="363"/>
      <c r="AC29" s="363"/>
      <c r="AD29" s="363"/>
      <c r="AE29" s="363"/>
      <c r="AF29" s="363"/>
      <c r="AG29" s="364"/>
      <c r="AH29" s="359">
        <v>108</v>
      </c>
      <c r="AI29" s="360"/>
      <c r="AJ29" s="360"/>
      <c r="AK29" s="360"/>
      <c r="AL29" s="361"/>
      <c r="AM29" s="359">
        <v>314280</v>
      </c>
      <c r="AN29" s="360"/>
      <c r="AO29" s="360"/>
      <c r="AP29" s="360"/>
      <c r="AQ29" s="360"/>
      <c r="AR29" s="361"/>
      <c r="AS29" s="359">
        <v>2910</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65786</v>
      </c>
      <c r="BO29" s="407"/>
      <c r="BP29" s="407"/>
      <c r="BQ29" s="407"/>
      <c r="BR29" s="407"/>
      <c r="BS29" s="407"/>
      <c r="BT29" s="407"/>
      <c r="BU29" s="408"/>
      <c r="BV29" s="406">
        <v>64988</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890041</v>
      </c>
      <c r="BO30" s="441"/>
      <c r="BP30" s="441"/>
      <c r="BQ30" s="441"/>
      <c r="BR30" s="441"/>
      <c r="BS30" s="441"/>
      <c r="BT30" s="441"/>
      <c r="BU30" s="442"/>
      <c r="BV30" s="440">
        <v>1036471</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渡島廃棄物処理広域連合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ガス事業会計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渡島・檜山地方税滞納整理機構</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公共下水道事業会計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t="str">
        <f t="shared" si="2"/>
        <v/>
      </c>
      <c r="BX36" s="354"/>
      <c r="BY36" s="355" t="str">
        <f>IF('各会計、関係団体の財政状況及び健全化判断比率'!B70="","",'各会計、関係団体の財政状況及び健全化判断比率'!B70)</f>
        <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f t="shared" si="0"/>
        <v>8</v>
      </c>
      <c r="AN37" s="354"/>
      <c r="AO37" s="355" t="str">
        <f>IF('各会計、関係団体の財政状況及び健全化判断比率'!B34="","",'各会計、関係団体の財政状況及び健全化判断比率'!B34)</f>
        <v>病院事業会計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t="str">
        <f t="shared" si="2"/>
        <v/>
      </c>
      <c r="BX37" s="354"/>
      <c r="BY37" s="355" t="str">
        <f>IF('各会計、関係団体の財政状況及び健全化判断比率'!B71="","",'各会計、関係団体の財政状況及び健全化判断比率'!B71)</f>
        <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wR1LakAdRKKKykLl7zBuIWT1OVyiJ+GjOUUF2G2rLmCLXXhOy8mpv5wrTlYcGhbwPG/tNusrJ68HPy40sRp+fw==" saltValue="bpI+6b4qmrkBVWajjl4Ds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717661</v>
      </c>
      <c r="S5" s="664"/>
      <c r="T5" s="664"/>
      <c r="U5" s="664"/>
      <c r="V5" s="664"/>
      <c r="W5" s="664"/>
      <c r="X5" s="664"/>
      <c r="Y5" s="689"/>
      <c r="Z5" s="702">
        <v>9.9</v>
      </c>
      <c r="AA5" s="702"/>
      <c r="AB5" s="702"/>
      <c r="AC5" s="702"/>
      <c r="AD5" s="703">
        <v>717661</v>
      </c>
      <c r="AE5" s="703"/>
      <c r="AF5" s="703"/>
      <c r="AG5" s="703"/>
      <c r="AH5" s="703"/>
      <c r="AI5" s="703"/>
      <c r="AJ5" s="703"/>
      <c r="AK5" s="703"/>
      <c r="AL5" s="690">
        <v>21.1</v>
      </c>
      <c r="AM5" s="672"/>
      <c r="AN5" s="672"/>
      <c r="AO5" s="691"/>
      <c r="AP5" s="666" t="s">
        <v>216</v>
      </c>
      <c r="AQ5" s="667"/>
      <c r="AR5" s="667"/>
      <c r="AS5" s="667"/>
      <c r="AT5" s="667"/>
      <c r="AU5" s="667"/>
      <c r="AV5" s="667"/>
      <c r="AW5" s="667"/>
      <c r="AX5" s="667"/>
      <c r="AY5" s="667"/>
      <c r="AZ5" s="667"/>
      <c r="BA5" s="667"/>
      <c r="BB5" s="667"/>
      <c r="BC5" s="667"/>
      <c r="BD5" s="667"/>
      <c r="BE5" s="667"/>
      <c r="BF5" s="668"/>
      <c r="BG5" s="608">
        <v>712881</v>
      </c>
      <c r="BH5" s="609"/>
      <c r="BI5" s="609"/>
      <c r="BJ5" s="609"/>
      <c r="BK5" s="609"/>
      <c r="BL5" s="609"/>
      <c r="BM5" s="609"/>
      <c r="BN5" s="610"/>
      <c r="BO5" s="646">
        <v>99.3</v>
      </c>
      <c r="BP5" s="646"/>
      <c r="BQ5" s="646"/>
      <c r="BR5" s="646"/>
      <c r="BS5" s="647">
        <v>19815</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80421</v>
      </c>
      <c r="S6" s="609"/>
      <c r="T6" s="609"/>
      <c r="U6" s="609"/>
      <c r="V6" s="609"/>
      <c r="W6" s="609"/>
      <c r="X6" s="609"/>
      <c r="Y6" s="610"/>
      <c r="Z6" s="646">
        <v>1.1000000000000001</v>
      </c>
      <c r="AA6" s="646"/>
      <c r="AB6" s="646"/>
      <c r="AC6" s="646"/>
      <c r="AD6" s="647">
        <v>80421</v>
      </c>
      <c r="AE6" s="647"/>
      <c r="AF6" s="647"/>
      <c r="AG6" s="647"/>
      <c r="AH6" s="647"/>
      <c r="AI6" s="647"/>
      <c r="AJ6" s="647"/>
      <c r="AK6" s="647"/>
      <c r="AL6" s="611">
        <v>2.4</v>
      </c>
      <c r="AM6" s="612"/>
      <c r="AN6" s="612"/>
      <c r="AO6" s="648"/>
      <c r="AP6" s="605" t="s">
        <v>221</v>
      </c>
      <c r="AQ6" s="606"/>
      <c r="AR6" s="606"/>
      <c r="AS6" s="606"/>
      <c r="AT6" s="606"/>
      <c r="AU6" s="606"/>
      <c r="AV6" s="606"/>
      <c r="AW6" s="606"/>
      <c r="AX6" s="606"/>
      <c r="AY6" s="606"/>
      <c r="AZ6" s="606"/>
      <c r="BA6" s="606"/>
      <c r="BB6" s="606"/>
      <c r="BC6" s="606"/>
      <c r="BD6" s="606"/>
      <c r="BE6" s="606"/>
      <c r="BF6" s="607"/>
      <c r="BG6" s="608">
        <v>712881</v>
      </c>
      <c r="BH6" s="609"/>
      <c r="BI6" s="609"/>
      <c r="BJ6" s="609"/>
      <c r="BK6" s="609"/>
      <c r="BL6" s="609"/>
      <c r="BM6" s="609"/>
      <c r="BN6" s="610"/>
      <c r="BO6" s="646">
        <v>99.3</v>
      </c>
      <c r="BP6" s="646"/>
      <c r="BQ6" s="646"/>
      <c r="BR6" s="646"/>
      <c r="BS6" s="647">
        <v>19815</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74884</v>
      </c>
      <c r="CS6" s="609"/>
      <c r="CT6" s="609"/>
      <c r="CU6" s="609"/>
      <c r="CV6" s="609"/>
      <c r="CW6" s="609"/>
      <c r="CX6" s="609"/>
      <c r="CY6" s="610"/>
      <c r="CZ6" s="690">
        <v>1.1000000000000001</v>
      </c>
      <c r="DA6" s="672"/>
      <c r="DB6" s="672"/>
      <c r="DC6" s="692"/>
      <c r="DD6" s="614" t="s">
        <v>122</v>
      </c>
      <c r="DE6" s="609"/>
      <c r="DF6" s="609"/>
      <c r="DG6" s="609"/>
      <c r="DH6" s="609"/>
      <c r="DI6" s="609"/>
      <c r="DJ6" s="609"/>
      <c r="DK6" s="609"/>
      <c r="DL6" s="609"/>
      <c r="DM6" s="609"/>
      <c r="DN6" s="609"/>
      <c r="DO6" s="609"/>
      <c r="DP6" s="610"/>
      <c r="DQ6" s="614">
        <v>74884</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248</v>
      </c>
      <c r="S7" s="609"/>
      <c r="T7" s="609"/>
      <c r="U7" s="609"/>
      <c r="V7" s="609"/>
      <c r="W7" s="609"/>
      <c r="X7" s="609"/>
      <c r="Y7" s="610"/>
      <c r="Z7" s="646">
        <v>0</v>
      </c>
      <c r="AA7" s="646"/>
      <c r="AB7" s="646"/>
      <c r="AC7" s="646"/>
      <c r="AD7" s="647">
        <v>248</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303906</v>
      </c>
      <c r="BH7" s="609"/>
      <c r="BI7" s="609"/>
      <c r="BJ7" s="609"/>
      <c r="BK7" s="609"/>
      <c r="BL7" s="609"/>
      <c r="BM7" s="609"/>
      <c r="BN7" s="610"/>
      <c r="BO7" s="646">
        <v>42.3</v>
      </c>
      <c r="BP7" s="646"/>
      <c r="BQ7" s="646"/>
      <c r="BR7" s="646"/>
      <c r="BS7" s="647">
        <v>19815</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1785028</v>
      </c>
      <c r="CS7" s="609"/>
      <c r="CT7" s="609"/>
      <c r="CU7" s="609"/>
      <c r="CV7" s="609"/>
      <c r="CW7" s="609"/>
      <c r="CX7" s="609"/>
      <c r="CY7" s="610"/>
      <c r="CZ7" s="646">
        <v>25.3</v>
      </c>
      <c r="DA7" s="646"/>
      <c r="DB7" s="646"/>
      <c r="DC7" s="646"/>
      <c r="DD7" s="614">
        <v>242513</v>
      </c>
      <c r="DE7" s="609"/>
      <c r="DF7" s="609"/>
      <c r="DG7" s="609"/>
      <c r="DH7" s="609"/>
      <c r="DI7" s="609"/>
      <c r="DJ7" s="609"/>
      <c r="DK7" s="609"/>
      <c r="DL7" s="609"/>
      <c r="DM7" s="609"/>
      <c r="DN7" s="609"/>
      <c r="DO7" s="609"/>
      <c r="DP7" s="610"/>
      <c r="DQ7" s="614">
        <v>1142639</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2420</v>
      </c>
      <c r="S8" s="609"/>
      <c r="T8" s="609"/>
      <c r="U8" s="609"/>
      <c r="V8" s="609"/>
      <c r="W8" s="609"/>
      <c r="X8" s="609"/>
      <c r="Y8" s="610"/>
      <c r="Z8" s="646">
        <v>0</v>
      </c>
      <c r="AA8" s="646"/>
      <c r="AB8" s="646"/>
      <c r="AC8" s="646"/>
      <c r="AD8" s="647">
        <v>2420</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7139</v>
      </c>
      <c r="BH8" s="609"/>
      <c r="BI8" s="609"/>
      <c r="BJ8" s="609"/>
      <c r="BK8" s="609"/>
      <c r="BL8" s="609"/>
      <c r="BM8" s="609"/>
      <c r="BN8" s="610"/>
      <c r="BO8" s="646">
        <v>1</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1021291</v>
      </c>
      <c r="CS8" s="609"/>
      <c r="CT8" s="609"/>
      <c r="CU8" s="609"/>
      <c r="CV8" s="609"/>
      <c r="CW8" s="609"/>
      <c r="CX8" s="609"/>
      <c r="CY8" s="610"/>
      <c r="CZ8" s="646">
        <v>14.5</v>
      </c>
      <c r="DA8" s="646"/>
      <c r="DB8" s="646"/>
      <c r="DC8" s="646"/>
      <c r="DD8" s="614">
        <v>18159</v>
      </c>
      <c r="DE8" s="609"/>
      <c r="DF8" s="609"/>
      <c r="DG8" s="609"/>
      <c r="DH8" s="609"/>
      <c r="DI8" s="609"/>
      <c r="DJ8" s="609"/>
      <c r="DK8" s="609"/>
      <c r="DL8" s="609"/>
      <c r="DM8" s="609"/>
      <c r="DN8" s="609"/>
      <c r="DO8" s="609"/>
      <c r="DP8" s="610"/>
      <c r="DQ8" s="614">
        <v>699531</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3784</v>
      </c>
      <c r="S9" s="609"/>
      <c r="T9" s="609"/>
      <c r="U9" s="609"/>
      <c r="V9" s="609"/>
      <c r="W9" s="609"/>
      <c r="X9" s="609"/>
      <c r="Y9" s="610"/>
      <c r="Z9" s="646">
        <v>0.1</v>
      </c>
      <c r="AA9" s="646"/>
      <c r="AB9" s="646"/>
      <c r="AC9" s="646"/>
      <c r="AD9" s="647">
        <v>3784</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213864</v>
      </c>
      <c r="BH9" s="609"/>
      <c r="BI9" s="609"/>
      <c r="BJ9" s="609"/>
      <c r="BK9" s="609"/>
      <c r="BL9" s="609"/>
      <c r="BM9" s="609"/>
      <c r="BN9" s="610"/>
      <c r="BO9" s="646">
        <v>29.8</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789852</v>
      </c>
      <c r="CS9" s="609"/>
      <c r="CT9" s="609"/>
      <c r="CU9" s="609"/>
      <c r="CV9" s="609"/>
      <c r="CW9" s="609"/>
      <c r="CX9" s="609"/>
      <c r="CY9" s="610"/>
      <c r="CZ9" s="646">
        <v>11.2</v>
      </c>
      <c r="DA9" s="646"/>
      <c r="DB9" s="646"/>
      <c r="DC9" s="646"/>
      <c r="DD9" s="614">
        <v>8569</v>
      </c>
      <c r="DE9" s="609"/>
      <c r="DF9" s="609"/>
      <c r="DG9" s="609"/>
      <c r="DH9" s="609"/>
      <c r="DI9" s="609"/>
      <c r="DJ9" s="609"/>
      <c r="DK9" s="609"/>
      <c r="DL9" s="609"/>
      <c r="DM9" s="609"/>
      <c r="DN9" s="609"/>
      <c r="DO9" s="609"/>
      <c r="DP9" s="610"/>
      <c r="DQ9" s="614">
        <v>692329</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32347</v>
      </c>
      <c r="BH10" s="609"/>
      <c r="BI10" s="609"/>
      <c r="BJ10" s="609"/>
      <c r="BK10" s="609"/>
      <c r="BL10" s="609"/>
      <c r="BM10" s="609"/>
      <c r="BN10" s="610"/>
      <c r="BO10" s="646">
        <v>4.5</v>
      </c>
      <c r="BP10" s="646"/>
      <c r="BQ10" s="646"/>
      <c r="BR10" s="646"/>
      <c r="BS10" s="647">
        <v>5370</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1117</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117</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139507</v>
      </c>
      <c r="S11" s="609"/>
      <c r="T11" s="609"/>
      <c r="U11" s="609"/>
      <c r="V11" s="609"/>
      <c r="W11" s="609"/>
      <c r="X11" s="609"/>
      <c r="Y11" s="610"/>
      <c r="Z11" s="611">
        <v>1.9</v>
      </c>
      <c r="AA11" s="612"/>
      <c r="AB11" s="612"/>
      <c r="AC11" s="613"/>
      <c r="AD11" s="614">
        <v>139507</v>
      </c>
      <c r="AE11" s="609"/>
      <c r="AF11" s="609"/>
      <c r="AG11" s="609"/>
      <c r="AH11" s="609"/>
      <c r="AI11" s="609"/>
      <c r="AJ11" s="609"/>
      <c r="AK11" s="610"/>
      <c r="AL11" s="611">
        <v>4.0999999999999996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50556</v>
      </c>
      <c r="BH11" s="609"/>
      <c r="BI11" s="609"/>
      <c r="BJ11" s="609"/>
      <c r="BK11" s="609"/>
      <c r="BL11" s="609"/>
      <c r="BM11" s="609"/>
      <c r="BN11" s="610"/>
      <c r="BO11" s="646">
        <v>7</v>
      </c>
      <c r="BP11" s="646"/>
      <c r="BQ11" s="646"/>
      <c r="BR11" s="646"/>
      <c r="BS11" s="647">
        <v>14445</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397098</v>
      </c>
      <c r="CS11" s="609"/>
      <c r="CT11" s="609"/>
      <c r="CU11" s="609"/>
      <c r="CV11" s="609"/>
      <c r="CW11" s="609"/>
      <c r="CX11" s="609"/>
      <c r="CY11" s="610"/>
      <c r="CZ11" s="646">
        <v>5.6</v>
      </c>
      <c r="DA11" s="646"/>
      <c r="DB11" s="646"/>
      <c r="DC11" s="646"/>
      <c r="DD11" s="614">
        <v>213951</v>
      </c>
      <c r="DE11" s="609"/>
      <c r="DF11" s="609"/>
      <c r="DG11" s="609"/>
      <c r="DH11" s="609"/>
      <c r="DI11" s="609"/>
      <c r="DJ11" s="609"/>
      <c r="DK11" s="609"/>
      <c r="DL11" s="609"/>
      <c r="DM11" s="609"/>
      <c r="DN11" s="609"/>
      <c r="DO11" s="609"/>
      <c r="DP11" s="610"/>
      <c r="DQ11" s="614">
        <v>150404</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311104</v>
      </c>
      <c r="BH12" s="609"/>
      <c r="BI12" s="609"/>
      <c r="BJ12" s="609"/>
      <c r="BK12" s="609"/>
      <c r="BL12" s="609"/>
      <c r="BM12" s="609"/>
      <c r="BN12" s="610"/>
      <c r="BO12" s="646">
        <v>43.3</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45583</v>
      </c>
      <c r="CS12" s="609"/>
      <c r="CT12" s="609"/>
      <c r="CU12" s="609"/>
      <c r="CV12" s="609"/>
      <c r="CW12" s="609"/>
      <c r="CX12" s="609"/>
      <c r="CY12" s="610"/>
      <c r="CZ12" s="646">
        <v>0.6</v>
      </c>
      <c r="DA12" s="646"/>
      <c r="DB12" s="646"/>
      <c r="DC12" s="646"/>
      <c r="DD12" s="614">
        <v>2564</v>
      </c>
      <c r="DE12" s="609"/>
      <c r="DF12" s="609"/>
      <c r="DG12" s="609"/>
      <c r="DH12" s="609"/>
      <c r="DI12" s="609"/>
      <c r="DJ12" s="609"/>
      <c r="DK12" s="609"/>
      <c r="DL12" s="609"/>
      <c r="DM12" s="609"/>
      <c r="DN12" s="609"/>
      <c r="DO12" s="609"/>
      <c r="DP12" s="610"/>
      <c r="DQ12" s="614">
        <v>44715</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306052</v>
      </c>
      <c r="BH13" s="609"/>
      <c r="BI13" s="609"/>
      <c r="BJ13" s="609"/>
      <c r="BK13" s="609"/>
      <c r="BL13" s="609"/>
      <c r="BM13" s="609"/>
      <c r="BN13" s="610"/>
      <c r="BO13" s="646">
        <v>42.6</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1623967</v>
      </c>
      <c r="CS13" s="609"/>
      <c r="CT13" s="609"/>
      <c r="CU13" s="609"/>
      <c r="CV13" s="609"/>
      <c r="CW13" s="609"/>
      <c r="CX13" s="609"/>
      <c r="CY13" s="610"/>
      <c r="CZ13" s="646">
        <v>23</v>
      </c>
      <c r="DA13" s="646"/>
      <c r="DB13" s="646"/>
      <c r="DC13" s="646"/>
      <c r="DD13" s="614">
        <v>1001169</v>
      </c>
      <c r="DE13" s="609"/>
      <c r="DF13" s="609"/>
      <c r="DG13" s="609"/>
      <c r="DH13" s="609"/>
      <c r="DI13" s="609"/>
      <c r="DJ13" s="609"/>
      <c r="DK13" s="609"/>
      <c r="DL13" s="609"/>
      <c r="DM13" s="609"/>
      <c r="DN13" s="609"/>
      <c r="DO13" s="609"/>
      <c r="DP13" s="610"/>
      <c r="DQ13" s="614">
        <v>636887</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12540</v>
      </c>
      <c r="BH14" s="609"/>
      <c r="BI14" s="609"/>
      <c r="BJ14" s="609"/>
      <c r="BK14" s="609"/>
      <c r="BL14" s="609"/>
      <c r="BM14" s="609"/>
      <c r="BN14" s="610"/>
      <c r="BO14" s="646">
        <v>1.7</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247648</v>
      </c>
      <c r="CS14" s="609"/>
      <c r="CT14" s="609"/>
      <c r="CU14" s="609"/>
      <c r="CV14" s="609"/>
      <c r="CW14" s="609"/>
      <c r="CX14" s="609"/>
      <c r="CY14" s="610"/>
      <c r="CZ14" s="646">
        <v>3.5</v>
      </c>
      <c r="DA14" s="646"/>
      <c r="DB14" s="646"/>
      <c r="DC14" s="646"/>
      <c r="DD14" s="614">
        <v>49283</v>
      </c>
      <c r="DE14" s="609"/>
      <c r="DF14" s="609"/>
      <c r="DG14" s="609"/>
      <c r="DH14" s="609"/>
      <c r="DI14" s="609"/>
      <c r="DJ14" s="609"/>
      <c r="DK14" s="609"/>
      <c r="DL14" s="609"/>
      <c r="DM14" s="609"/>
      <c r="DN14" s="609"/>
      <c r="DO14" s="609"/>
      <c r="DP14" s="610"/>
      <c r="DQ14" s="614">
        <v>195012</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7201</v>
      </c>
      <c r="S15" s="609"/>
      <c r="T15" s="609"/>
      <c r="U15" s="609"/>
      <c r="V15" s="609"/>
      <c r="W15" s="609"/>
      <c r="X15" s="609"/>
      <c r="Y15" s="610"/>
      <c r="Z15" s="646">
        <v>0.1</v>
      </c>
      <c r="AA15" s="646"/>
      <c r="AB15" s="646"/>
      <c r="AC15" s="646"/>
      <c r="AD15" s="647">
        <v>7201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85331</v>
      </c>
      <c r="BH15" s="609"/>
      <c r="BI15" s="609"/>
      <c r="BJ15" s="609"/>
      <c r="BK15" s="609"/>
      <c r="BL15" s="609"/>
      <c r="BM15" s="609"/>
      <c r="BN15" s="610"/>
      <c r="BO15" s="646">
        <v>11.9</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494745</v>
      </c>
      <c r="CS15" s="609"/>
      <c r="CT15" s="609"/>
      <c r="CU15" s="609"/>
      <c r="CV15" s="609"/>
      <c r="CW15" s="609"/>
      <c r="CX15" s="609"/>
      <c r="CY15" s="610"/>
      <c r="CZ15" s="646">
        <v>7</v>
      </c>
      <c r="DA15" s="646"/>
      <c r="DB15" s="646"/>
      <c r="DC15" s="646"/>
      <c r="DD15" s="614">
        <v>47515</v>
      </c>
      <c r="DE15" s="609"/>
      <c r="DF15" s="609"/>
      <c r="DG15" s="609"/>
      <c r="DH15" s="609"/>
      <c r="DI15" s="609"/>
      <c r="DJ15" s="609"/>
      <c r="DK15" s="609"/>
      <c r="DL15" s="609"/>
      <c r="DM15" s="609"/>
      <c r="DN15" s="609"/>
      <c r="DO15" s="609"/>
      <c r="DP15" s="610"/>
      <c r="DQ15" s="614">
        <v>379065</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11376</v>
      </c>
      <c r="S16" s="609"/>
      <c r="T16" s="609"/>
      <c r="U16" s="609"/>
      <c r="V16" s="609"/>
      <c r="W16" s="609"/>
      <c r="X16" s="609"/>
      <c r="Y16" s="610"/>
      <c r="Z16" s="646">
        <v>0.2</v>
      </c>
      <c r="AA16" s="646"/>
      <c r="AB16" s="646"/>
      <c r="AC16" s="646"/>
      <c r="AD16" s="647">
        <v>11376</v>
      </c>
      <c r="AE16" s="647"/>
      <c r="AF16" s="647"/>
      <c r="AG16" s="647"/>
      <c r="AH16" s="647"/>
      <c r="AI16" s="647"/>
      <c r="AJ16" s="647"/>
      <c r="AK16" s="647"/>
      <c r="AL16" s="611">
        <v>0.3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19410</v>
      </c>
      <c r="S17" s="609"/>
      <c r="T17" s="609"/>
      <c r="U17" s="609"/>
      <c r="V17" s="609"/>
      <c r="W17" s="609"/>
      <c r="X17" s="609"/>
      <c r="Y17" s="610"/>
      <c r="Z17" s="646">
        <v>0.3</v>
      </c>
      <c r="AA17" s="646"/>
      <c r="AB17" s="646"/>
      <c r="AC17" s="646"/>
      <c r="AD17" s="647">
        <v>19410</v>
      </c>
      <c r="AE17" s="647"/>
      <c r="AF17" s="647"/>
      <c r="AG17" s="647"/>
      <c r="AH17" s="647"/>
      <c r="AI17" s="647"/>
      <c r="AJ17" s="647"/>
      <c r="AK17" s="647"/>
      <c r="AL17" s="611">
        <v>0.6</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537139</v>
      </c>
      <c r="CS17" s="609"/>
      <c r="CT17" s="609"/>
      <c r="CU17" s="609"/>
      <c r="CV17" s="609"/>
      <c r="CW17" s="609"/>
      <c r="CX17" s="609"/>
      <c r="CY17" s="610"/>
      <c r="CZ17" s="646">
        <v>7.6</v>
      </c>
      <c r="DA17" s="646"/>
      <c r="DB17" s="646"/>
      <c r="DC17" s="646"/>
      <c r="DD17" s="614" t="s">
        <v>122</v>
      </c>
      <c r="DE17" s="609"/>
      <c r="DF17" s="609"/>
      <c r="DG17" s="609"/>
      <c r="DH17" s="609"/>
      <c r="DI17" s="609"/>
      <c r="DJ17" s="609"/>
      <c r="DK17" s="609"/>
      <c r="DL17" s="609"/>
      <c r="DM17" s="609"/>
      <c r="DN17" s="609"/>
      <c r="DO17" s="609"/>
      <c r="DP17" s="610"/>
      <c r="DQ17" s="614">
        <v>504700</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1496</v>
      </c>
      <c r="S18" s="609"/>
      <c r="T18" s="609"/>
      <c r="U18" s="609"/>
      <c r="V18" s="609"/>
      <c r="W18" s="609"/>
      <c r="X18" s="609"/>
      <c r="Y18" s="610"/>
      <c r="Z18" s="646">
        <v>0</v>
      </c>
      <c r="AA18" s="646"/>
      <c r="AB18" s="646"/>
      <c r="AC18" s="646"/>
      <c r="AD18" s="647">
        <v>1496</v>
      </c>
      <c r="AE18" s="647"/>
      <c r="AF18" s="647"/>
      <c r="AG18" s="647"/>
      <c r="AH18" s="647"/>
      <c r="AI18" s="647"/>
      <c r="AJ18" s="647"/>
      <c r="AK18" s="647"/>
      <c r="AL18" s="611">
        <v>0</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v>31365</v>
      </c>
      <c r="CS18" s="609"/>
      <c r="CT18" s="609"/>
      <c r="CU18" s="609"/>
      <c r="CV18" s="609"/>
      <c r="CW18" s="609"/>
      <c r="CX18" s="609"/>
      <c r="CY18" s="610"/>
      <c r="CZ18" s="646">
        <v>0.4</v>
      </c>
      <c r="DA18" s="646"/>
      <c r="DB18" s="646"/>
      <c r="DC18" s="646"/>
      <c r="DD18" s="614" t="s">
        <v>122</v>
      </c>
      <c r="DE18" s="609"/>
      <c r="DF18" s="609"/>
      <c r="DG18" s="609"/>
      <c r="DH18" s="609"/>
      <c r="DI18" s="609"/>
      <c r="DJ18" s="609"/>
      <c r="DK18" s="609"/>
      <c r="DL18" s="609"/>
      <c r="DM18" s="609"/>
      <c r="DN18" s="609"/>
      <c r="DO18" s="609"/>
      <c r="DP18" s="610"/>
      <c r="DQ18" s="614">
        <v>31365</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17914</v>
      </c>
      <c r="S19" s="609"/>
      <c r="T19" s="609"/>
      <c r="U19" s="609"/>
      <c r="V19" s="609"/>
      <c r="W19" s="609"/>
      <c r="X19" s="609"/>
      <c r="Y19" s="610"/>
      <c r="Z19" s="646">
        <v>0.2</v>
      </c>
      <c r="AA19" s="646"/>
      <c r="AB19" s="646"/>
      <c r="AC19" s="646"/>
      <c r="AD19" s="647">
        <v>17914</v>
      </c>
      <c r="AE19" s="647"/>
      <c r="AF19" s="647"/>
      <c r="AG19" s="647"/>
      <c r="AH19" s="647"/>
      <c r="AI19" s="647"/>
      <c r="AJ19" s="647"/>
      <c r="AK19" s="647"/>
      <c r="AL19" s="611">
        <v>0.5</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4780</v>
      </c>
      <c r="BH19" s="609"/>
      <c r="BI19" s="609"/>
      <c r="BJ19" s="609"/>
      <c r="BK19" s="609"/>
      <c r="BL19" s="609"/>
      <c r="BM19" s="609"/>
      <c r="BN19" s="610"/>
      <c r="BO19" s="646">
        <v>0.7</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83" t="s">
        <v>262</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4780</v>
      </c>
      <c r="BH20" s="609"/>
      <c r="BI20" s="609"/>
      <c r="BJ20" s="609"/>
      <c r="BK20" s="609"/>
      <c r="BL20" s="609"/>
      <c r="BM20" s="609"/>
      <c r="BN20" s="610"/>
      <c r="BO20" s="646">
        <v>0.7</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7049717</v>
      </c>
      <c r="CS20" s="609"/>
      <c r="CT20" s="609"/>
      <c r="CU20" s="609"/>
      <c r="CV20" s="609"/>
      <c r="CW20" s="609"/>
      <c r="CX20" s="609"/>
      <c r="CY20" s="610"/>
      <c r="CZ20" s="646">
        <v>100</v>
      </c>
      <c r="DA20" s="646"/>
      <c r="DB20" s="646"/>
      <c r="DC20" s="646"/>
      <c r="DD20" s="614">
        <v>1583723</v>
      </c>
      <c r="DE20" s="609"/>
      <c r="DF20" s="609"/>
      <c r="DG20" s="609"/>
      <c r="DH20" s="609"/>
      <c r="DI20" s="609"/>
      <c r="DJ20" s="609"/>
      <c r="DK20" s="609"/>
      <c r="DL20" s="609"/>
      <c r="DM20" s="609"/>
      <c r="DN20" s="609"/>
      <c r="DO20" s="609"/>
      <c r="DP20" s="610"/>
      <c r="DQ20" s="614">
        <v>4551648</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2604799</v>
      </c>
      <c r="S21" s="609"/>
      <c r="T21" s="609"/>
      <c r="U21" s="609"/>
      <c r="V21" s="609"/>
      <c r="W21" s="609"/>
      <c r="X21" s="609"/>
      <c r="Y21" s="610"/>
      <c r="Z21" s="646">
        <v>36</v>
      </c>
      <c r="AA21" s="646"/>
      <c r="AB21" s="646"/>
      <c r="AC21" s="646"/>
      <c r="AD21" s="647">
        <v>2391863</v>
      </c>
      <c r="AE21" s="647"/>
      <c r="AF21" s="647"/>
      <c r="AG21" s="647"/>
      <c r="AH21" s="647"/>
      <c r="AI21" s="647"/>
      <c r="AJ21" s="647"/>
      <c r="AK21" s="647"/>
      <c r="AL21" s="611">
        <v>70.3</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4780</v>
      </c>
      <c r="BH21" s="609"/>
      <c r="BI21" s="609"/>
      <c r="BJ21" s="609"/>
      <c r="BK21" s="609"/>
      <c r="BL21" s="609"/>
      <c r="BM21" s="609"/>
      <c r="BN21" s="610"/>
      <c r="BO21" s="646">
        <v>0.7</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2391863</v>
      </c>
      <c r="S22" s="609"/>
      <c r="T22" s="609"/>
      <c r="U22" s="609"/>
      <c r="V22" s="609"/>
      <c r="W22" s="609"/>
      <c r="X22" s="609"/>
      <c r="Y22" s="610"/>
      <c r="Z22" s="646">
        <v>33.1</v>
      </c>
      <c r="AA22" s="646"/>
      <c r="AB22" s="646"/>
      <c r="AC22" s="646"/>
      <c r="AD22" s="647">
        <v>2391863</v>
      </c>
      <c r="AE22" s="647"/>
      <c r="AF22" s="647"/>
      <c r="AG22" s="647"/>
      <c r="AH22" s="647"/>
      <c r="AI22" s="647"/>
      <c r="AJ22" s="647"/>
      <c r="AK22" s="647"/>
      <c r="AL22" s="611">
        <v>70.3</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212936</v>
      </c>
      <c r="S23" s="609"/>
      <c r="T23" s="609"/>
      <c r="U23" s="609"/>
      <c r="V23" s="609"/>
      <c r="W23" s="609"/>
      <c r="X23" s="609"/>
      <c r="Y23" s="610"/>
      <c r="Z23" s="646">
        <v>2.9</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1998446</v>
      </c>
      <c r="CS24" s="664"/>
      <c r="CT24" s="664"/>
      <c r="CU24" s="664"/>
      <c r="CV24" s="664"/>
      <c r="CW24" s="664"/>
      <c r="CX24" s="664"/>
      <c r="CY24" s="689"/>
      <c r="CZ24" s="690">
        <v>28.3</v>
      </c>
      <c r="DA24" s="672"/>
      <c r="DB24" s="672"/>
      <c r="DC24" s="692"/>
      <c r="DD24" s="688">
        <v>1672004</v>
      </c>
      <c r="DE24" s="664"/>
      <c r="DF24" s="664"/>
      <c r="DG24" s="664"/>
      <c r="DH24" s="664"/>
      <c r="DI24" s="664"/>
      <c r="DJ24" s="664"/>
      <c r="DK24" s="689"/>
      <c r="DL24" s="688">
        <v>1580158</v>
      </c>
      <c r="DM24" s="664"/>
      <c r="DN24" s="664"/>
      <c r="DO24" s="664"/>
      <c r="DP24" s="664"/>
      <c r="DQ24" s="664"/>
      <c r="DR24" s="664"/>
      <c r="DS24" s="664"/>
      <c r="DT24" s="664"/>
      <c r="DU24" s="664"/>
      <c r="DV24" s="689"/>
      <c r="DW24" s="690">
        <v>46.4</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3586827</v>
      </c>
      <c r="S25" s="609"/>
      <c r="T25" s="609"/>
      <c r="U25" s="609"/>
      <c r="V25" s="609"/>
      <c r="W25" s="609"/>
      <c r="X25" s="609"/>
      <c r="Y25" s="610"/>
      <c r="Z25" s="646">
        <v>49.6</v>
      </c>
      <c r="AA25" s="646"/>
      <c r="AB25" s="646"/>
      <c r="AC25" s="646"/>
      <c r="AD25" s="647">
        <v>3373891</v>
      </c>
      <c r="AE25" s="647"/>
      <c r="AF25" s="647"/>
      <c r="AG25" s="647"/>
      <c r="AH25" s="647"/>
      <c r="AI25" s="647"/>
      <c r="AJ25" s="647"/>
      <c r="AK25" s="647"/>
      <c r="AL25" s="611">
        <v>99.2</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995261</v>
      </c>
      <c r="CS25" s="621"/>
      <c r="CT25" s="621"/>
      <c r="CU25" s="621"/>
      <c r="CV25" s="621"/>
      <c r="CW25" s="621"/>
      <c r="CX25" s="621"/>
      <c r="CY25" s="622"/>
      <c r="CZ25" s="611">
        <v>14.1</v>
      </c>
      <c r="DA25" s="623"/>
      <c r="DB25" s="623"/>
      <c r="DC25" s="624"/>
      <c r="DD25" s="614">
        <v>966677</v>
      </c>
      <c r="DE25" s="621"/>
      <c r="DF25" s="621"/>
      <c r="DG25" s="621"/>
      <c r="DH25" s="621"/>
      <c r="DI25" s="621"/>
      <c r="DJ25" s="621"/>
      <c r="DK25" s="622"/>
      <c r="DL25" s="614">
        <v>950511</v>
      </c>
      <c r="DM25" s="621"/>
      <c r="DN25" s="621"/>
      <c r="DO25" s="621"/>
      <c r="DP25" s="621"/>
      <c r="DQ25" s="621"/>
      <c r="DR25" s="621"/>
      <c r="DS25" s="621"/>
      <c r="DT25" s="621"/>
      <c r="DU25" s="621"/>
      <c r="DV25" s="622"/>
      <c r="DW25" s="611">
        <v>27.9</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654</v>
      </c>
      <c r="S26" s="609"/>
      <c r="T26" s="609"/>
      <c r="U26" s="609"/>
      <c r="V26" s="609"/>
      <c r="W26" s="609"/>
      <c r="X26" s="609"/>
      <c r="Y26" s="610"/>
      <c r="Z26" s="646">
        <v>0</v>
      </c>
      <c r="AA26" s="646"/>
      <c r="AB26" s="646"/>
      <c r="AC26" s="646"/>
      <c r="AD26" s="647">
        <v>654</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605728</v>
      </c>
      <c r="CS26" s="609"/>
      <c r="CT26" s="609"/>
      <c r="CU26" s="609"/>
      <c r="CV26" s="609"/>
      <c r="CW26" s="609"/>
      <c r="CX26" s="609"/>
      <c r="CY26" s="610"/>
      <c r="CZ26" s="611">
        <v>8.6</v>
      </c>
      <c r="DA26" s="623"/>
      <c r="DB26" s="623"/>
      <c r="DC26" s="624"/>
      <c r="DD26" s="614">
        <v>587183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32062</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717661</v>
      </c>
      <c r="BH27" s="609"/>
      <c r="BI27" s="609"/>
      <c r="BJ27" s="609"/>
      <c r="BK27" s="609"/>
      <c r="BL27" s="609"/>
      <c r="BM27" s="609"/>
      <c r="BN27" s="610"/>
      <c r="BO27" s="646">
        <v>100</v>
      </c>
      <c r="BP27" s="646"/>
      <c r="BQ27" s="646"/>
      <c r="BR27" s="646"/>
      <c r="BS27" s="647">
        <v>19815</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466046</v>
      </c>
      <c r="CS27" s="621"/>
      <c r="CT27" s="621"/>
      <c r="CU27" s="621"/>
      <c r="CV27" s="621"/>
      <c r="CW27" s="621"/>
      <c r="CX27" s="621"/>
      <c r="CY27" s="622"/>
      <c r="CZ27" s="611">
        <v>6.6</v>
      </c>
      <c r="DA27" s="623"/>
      <c r="DB27" s="623"/>
      <c r="DC27" s="624"/>
      <c r="DD27" s="614">
        <v>200627</v>
      </c>
      <c r="DE27" s="621"/>
      <c r="DF27" s="621"/>
      <c r="DG27" s="621"/>
      <c r="DH27" s="621"/>
      <c r="DI27" s="621"/>
      <c r="DJ27" s="621"/>
      <c r="DK27" s="622"/>
      <c r="DL27" s="614">
        <v>124947</v>
      </c>
      <c r="DM27" s="621"/>
      <c r="DN27" s="621"/>
      <c r="DO27" s="621"/>
      <c r="DP27" s="621"/>
      <c r="DQ27" s="621"/>
      <c r="DR27" s="621"/>
      <c r="DS27" s="621"/>
      <c r="DT27" s="621"/>
      <c r="DU27" s="621"/>
      <c r="DV27" s="622"/>
      <c r="DW27" s="611">
        <v>3.7</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88736</v>
      </c>
      <c r="S28" s="609"/>
      <c r="T28" s="609"/>
      <c r="U28" s="609"/>
      <c r="V28" s="609"/>
      <c r="W28" s="609"/>
      <c r="X28" s="609"/>
      <c r="Y28" s="610"/>
      <c r="Z28" s="646">
        <v>1.2</v>
      </c>
      <c r="AA28" s="646"/>
      <c r="AB28" s="646"/>
      <c r="AC28" s="646"/>
      <c r="AD28" s="647">
        <v>3866</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537139</v>
      </c>
      <c r="CS28" s="609"/>
      <c r="CT28" s="609"/>
      <c r="CU28" s="609"/>
      <c r="CV28" s="609"/>
      <c r="CW28" s="609"/>
      <c r="CX28" s="609"/>
      <c r="CY28" s="610"/>
      <c r="CZ28" s="611">
        <v>7.6</v>
      </c>
      <c r="DA28" s="623"/>
      <c r="DB28" s="623"/>
      <c r="DC28" s="624"/>
      <c r="DD28" s="614">
        <v>504700</v>
      </c>
      <c r="DE28" s="609"/>
      <c r="DF28" s="609"/>
      <c r="DG28" s="609"/>
      <c r="DH28" s="609"/>
      <c r="DI28" s="609"/>
      <c r="DJ28" s="609"/>
      <c r="DK28" s="610"/>
      <c r="DL28" s="614">
        <v>504700</v>
      </c>
      <c r="DM28" s="609"/>
      <c r="DN28" s="609"/>
      <c r="DO28" s="609"/>
      <c r="DP28" s="609"/>
      <c r="DQ28" s="609"/>
      <c r="DR28" s="609"/>
      <c r="DS28" s="609"/>
      <c r="DT28" s="609"/>
      <c r="DU28" s="609"/>
      <c r="DV28" s="610"/>
      <c r="DW28" s="611">
        <v>14.8</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59480</v>
      </c>
      <c r="S29" s="609"/>
      <c r="T29" s="609"/>
      <c r="U29" s="609"/>
      <c r="V29" s="609"/>
      <c r="W29" s="609"/>
      <c r="X29" s="609"/>
      <c r="Y29" s="610"/>
      <c r="Z29" s="646">
        <v>0.8</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537139</v>
      </c>
      <c r="CS29" s="621"/>
      <c r="CT29" s="621"/>
      <c r="CU29" s="621"/>
      <c r="CV29" s="621"/>
      <c r="CW29" s="621"/>
      <c r="CX29" s="621"/>
      <c r="CY29" s="622"/>
      <c r="CZ29" s="611">
        <v>7.6</v>
      </c>
      <c r="DA29" s="623"/>
      <c r="DB29" s="623"/>
      <c r="DC29" s="624"/>
      <c r="DD29" s="614">
        <v>504700</v>
      </c>
      <c r="DE29" s="621"/>
      <c r="DF29" s="621"/>
      <c r="DG29" s="621"/>
      <c r="DH29" s="621"/>
      <c r="DI29" s="621"/>
      <c r="DJ29" s="621"/>
      <c r="DK29" s="622"/>
      <c r="DL29" s="614">
        <v>504700</v>
      </c>
      <c r="DM29" s="621"/>
      <c r="DN29" s="621"/>
      <c r="DO29" s="621"/>
      <c r="DP29" s="621"/>
      <c r="DQ29" s="621"/>
      <c r="DR29" s="621"/>
      <c r="DS29" s="621"/>
      <c r="DT29" s="621"/>
      <c r="DU29" s="621"/>
      <c r="DV29" s="622"/>
      <c r="DW29" s="611">
        <v>14.8</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486847</v>
      </c>
      <c r="S30" s="609"/>
      <c r="T30" s="609"/>
      <c r="U30" s="609"/>
      <c r="V30" s="609"/>
      <c r="W30" s="609"/>
      <c r="X30" s="609"/>
      <c r="Y30" s="610"/>
      <c r="Z30" s="646">
        <v>6.7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518465</v>
      </c>
      <c r="CS30" s="609"/>
      <c r="CT30" s="609"/>
      <c r="CU30" s="609"/>
      <c r="CV30" s="609"/>
      <c r="CW30" s="609"/>
      <c r="CX30" s="609"/>
      <c r="CY30" s="610"/>
      <c r="CZ30" s="611">
        <v>7.4</v>
      </c>
      <c r="DA30" s="623"/>
      <c r="DB30" s="623"/>
      <c r="DC30" s="624"/>
      <c r="DD30" s="614">
        <v>489402</v>
      </c>
      <c r="DE30" s="609"/>
      <c r="DF30" s="609"/>
      <c r="DG30" s="609"/>
      <c r="DH30" s="609"/>
      <c r="DI30" s="609"/>
      <c r="DJ30" s="609"/>
      <c r="DK30" s="610"/>
      <c r="DL30" s="614">
        <v>489402</v>
      </c>
      <c r="DM30" s="609"/>
      <c r="DN30" s="609"/>
      <c r="DO30" s="609"/>
      <c r="DP30" s="609"/>
      <c r="DQ30" s="609"/>
      <c r="DR30" s="609"/>
      <c r="DS30" s="609"/>
      <c r="DT30" s="609"/>
      <c r="DU30" s="609"/>
      <c r="DV30" s="610"/>
      <c r="DW30" s="611">
        <v>14.4</v>
      </c>
      <c r="DX30" s="623"/>
      <c r="DY30" s="623"/>
      <c r="DZ30" s="623"/>
      <c r="EA30" s="623"/>
      <c r="EB30" s="623"/>
      <c r="EC30" s="635"/>
    </row>
    <row r="31" spans="2:133" ht="11.25" customHeight="1" x14ac:dyDescent="0.15">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99.1</v>
      </c>
      <c r="BH31" s="671"/>
      <c r="BI31" s="671"/>
      <c r="BJ31" s="671"/>
      <c r="BK31" s="671"/>
      <c r="BL31" s="671"/>
      <c r="BM31" s="672">
        <v>96.5</v>
      </c>
      <c r="BN31" s="671"/>
      <c r="BO31" s="671"/>
      <c r="BP31" s="671"/>
      <c r="BQ31" s="673"/>
      <c r="BR31" s="670">
        <v>99.3</v>
      </c>
      <c r="BS31" s="671"/>
      <c r="BT31" s="671"/>
      <c r="BU31" s="671"/>
      <c r="BV31" s="671"/>
      <c r="BW31" s="671"/>
      <c r="BX31" s="672">
        <v>96.3</v>
      </c>
      <c r="BY31" s="671"/>
      <c r="BZ31" s="671"/>
      <c r="CA31" s="671"/>
      <c r="CB31" s="673"/>
      <c r="CD31" s="629"/>
      <c r="CE31" s="630"/>
      <c r="CF31" s="605" t="s">
        <v>300</v>
      </c>
      <c r="CG31" s="606"/>
      <c r="CH31" s="606"/>
      <c r="CI31" s="606"/>
      <c r="CJ31" s="606"/>
      <c r="CK31" s="606"/>
      <c r="CL31" s="606"/>
      <c r="CM31" s="606"/>
      <c r="CN31" s="606"/>
      <c r="CO31" s="606"/>
      <c r="CP31" s="606"/>
      <c r="CQ31" s="607"/>
      <c r="CR31" s="608">
        <v>18674</v>
      </c>
      <c r="CS31" s="621"/>
      <c r="CT31" s="621"/>
      <c r="CU31" s="621"/>
      <c r="CV31" s="621"/>
      <c r="CW31" s="621"/>
      <c r="CX31" s="621"/>
      <c r="CY31" s="622"/>
      <c r="CZ31" s="611">
        <v>0.3</v>
      </c>
      <c r="DA31" s="623"/>
      <c r="DB31" s="623"/>
      <c r="DC31" s="624"/>
      <c r="DD31" s="614">
        <v>15298</v>
      </c>
      <c r="DE31" s="621"/>
      <c r="DF31" s="621"/>
      <c r="DG31" s="621"/>
      <c r="DH31" s="621"/>
      <c r="DI31" s="621"/>
      <c r="DJ31" s="621"/>
      <c r="DK31" s="622"/>
      <c r="DL31" s="614">
        <v>15298</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275897</v>
      </c>
      <c r="S32" s="609"/>
      <c r="T32" s="609"/>
      <c r="U32" s="609"/>
      <c r="V32" s="609"/>
      <c r="W32" s="609"/>
      <c r="X32" s="609"/>
      <c r="Y32" s="610"/>
      <c r="Z32" s="646">
        <v>3.8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99.1</v>
      </c>
      <c r="BH32" s="621"/>
      <c r="BI32" s="621"/>
      <c r="BJ32" s="621"/>
      <c r="BK32" s="621"/>
      <c r="BL32" s="621"/>
      <c r="BM32" s="612">
        <v>97.2</v>
      </c>
      <c r="BN32" s="621"/>
      <c r="BO32" s="621"/>
      <c r="BP32" s="621"/>
      <c r="BQ32" s="644"/>
      <c r="BR32" s="679">
        <v>99.5</v>
      </c>
      <c r="BS32" s="621"/>
      <c r="BT32" s="621"/>
      <c r="BU32" s="621"/>
      <c r="BV32" s="621"/>
      <c r="BW32" s="621"/>
      <c r="BX32" s="612">
        <v>97.3</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27646</v>
      </c>
      <c r="S33" s="609"/>
      <c r="T33" s="609"/>
      <c r="U33" s="609"/>
      <c r="V33" s="609"/>
      <c r="W33" s="609"/>
      <c r="X33" s="609"/>
      <c r="Y33" s="610"/>
      <c r="Z33" s="646">
        <v>0.4</v>
      </c>
      <c r="AA33" s="646"/>
      <c r="AB33" s="646"/>
      <c r="AC33" s="646"/>
      <c r="AD33" s="647">
        <v>18243</v>
      </c>
      <c r="AE33" s="647"/>
      <c r="AF33" s="647"/>
      <c r="AG33" s="647"/>
      <c r="AH33" s="647"/>
      <c r="AI33" s="647"/>
      <c r="AJ33" s="647"/>
      <c r="AK33" s="647"/>
      <c r="AL33" s="611">
        <v>0.5</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98.8</v>
      </c>
      <c r="BH33" s="593"/>
      <c r="BI33" s="593"/>
      <c r="BJ33" s="593"/>
      <c r="BK33" s="593"/>
      <c r="BL33" s="593"/>
      <c r="BM33" s="639">
        <v>94.6</v>
      </c>
      <c r="BN33" s="593"/>
      <c r="BO33" s="593"/>
      <c r="BP33" s="593"/>
      <c r="BQ33" s="656"/>
      <c r="BR33" s="669">
        <v>98.8</v>
      </c>
      <c r="BS33" s="593"/>
      <c r="BT33" s="593"/>
      <c r="BU33" s="593"/>
      <c r="BV33" s="593"/>
      <c r="BW33" s="593"/>
      <c r="BX33" s="639">
        <v>94.1</v>
      </c>
      <c r="BY33" s="593"/>
      <c r="BZ33" s="593"/>
      <c r="CA33" s="593"/>
      <c r="CB33" s="656"/>
      <c r="CD33" s="605" t="s">
        <v>307</v>
      </c>
      <c r="CE33" s="606"/>
      <c r="CF33" s="606"/>
      <c r="CG33" s="606"/>
      <c r="CH33" s="606"/>
      <c r="CI33" s="606"/>
      <c r="CJ33" s="606"/>
      <c r="CK33" s="606"/>
      <c r="CL33" s="606"/>
      <c r="CM33" s="606"/>
      <c r="CN33" s="606"/>
      <c r="CO33" s="606"/>
      <c r="CP33" s="606"/>
      <c r="CQ33" s="607"/>
      <c r="CR33" s="608">
        <v>3467548</v>
      </c>
      <c r="CS33" s="621"/>
      <c r="CT33" s="621"/>
      <c r="CU33" s="621"/>
      <c r="CV33" s="621"/>
      <c r="CW33" s="621"/>
      <c r="CX33" s="621"/>
      <c r="CY33" s="622"/>
      <c r="CZ33" s="611">
        <v>49.2</v>
      </c>
      <c r="DA33" s="623"/>
      <c r="DB33" s="623"/>
      <c r="DC33" s="624"/>
      <c r="DD33" s="614">
        <v>2695359</v>
      </c>
      <c r="DE33" s="621"/>
      <c r="DF33" s="621"/>
      <c r="DG33" s="621"/>
      <c r="DH33" s="621"/>
      <c r="DI33" s="621"/>
      <c r="DJ33" s="621"/>
      <c r="DK33" s="622"/>
      <c r="DL33" s="614">
        <v>1356111</v>
      </c>
      <c r="DM33" s="621"/>
      <c r="DN33" s="621"/>
      <c r="DO33" s="621"/>
      <c r="DP33" s="621"/>
      <c r="DQ33" s="621"/>
      <c r="DR33" s="621"/>
      <c r="DS33" s="621"/>
      <c r="DT33" s="621"/>
      <c r="DU33" s="621"/>
      <c r="DV33" s="622"/>
      <c r="DW33" s="611">
        <v>39.799999999999997</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346769</v>
      </c>
      <c r="S34" s="609"/>
      <c r="T34" s="609"/>
      <c r="U34" s="609"/>
      <c r="V34" s="609"/>
      <c r="W34" s="609"/>
      <c r="X34" s="609"/>
      <c r="Y34" s="610"/>
      <c r="Z34" s="646">
        <v>4.8</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1057218</v>
      </c>
      <c r="CS34" s="609"/>
      <c r="CT34" s="609"/>
      <c r="CU34" s="609"/>
      <c r="CV34" s="609"/>
      <c r="CW34" s="609"/>
      <c r="CX34" s="609"/>
      <c r="CY34" s="610"/>
      <c r="CZ34" s="611">
        <v>15</v>
      </c>
      <c r="DA34" s="623"/>
      <c r="DB34" s="623"/>
      <c r="DC34" s="624"/>
      <c r="DD34" s="614">
        <v>790524</v>
      </c>
      <c r="DE34" s="609"/>
      <c r="DF34" s="609"/>
      <c r="DG34" s="609"/>
      <c r="DH34" s="609"/>
      <c r="DI34" s="609"/>
      <c r="DJ34" s="609"/>
      <c r="DK34" s="610"/>
      <c r="DL34" s="614">
        <v>615140</v>
      </c>
      <c r="DM34" s="609"/>
      <c r="DN34" s="609"/>
      <c r="DO34" s="609"/>
      <c r="DP34" s="609"/>
      <c r="DQ34" s="609"/>
      <c r="DR34" s="609"/>
      <c r="DS34" s="609"/>
      <c r="DT34" s="609"/>
      <c r="DU34" s="609"/>
      <c r="DV34" s="610"/>
      <c r="DW34" s="611">
        <v>18.100000000000001</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812669</v>
      </c>
      <c r="S35" s="609"/>
      <c r="T35" s="609"/>
      <c r="U35" s="609"/>
      <c r="V35" s="609"/>
      <c r="W35" s="609"/>
      <c r="X35" s="609"/>
      <c r="Y35" s="610"/>
      <c r="Z35" s="646">
        <v>11.2</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275929</v>
      </c>
      <c r="CS35" s="621"/>
      <c r="CT35" s="621"/>
      <c r="CU35" s="621"/>
      <c r="CV35" s="621"/>
      <c r="CW35" s="621"/>
      <c r="CX35" s="621"/>
      <c r="CY35" s="622"/>
      <c r="CZ35" s="611">
        <v>3.9</v>
      </c>
      <c r="DA35" s="623"/>
      <c r="DB35" s="623"/>
      <c r="DC35" s="624"/>
      <c r="DD35" s="614">
        <v>248866</v>
      </c>
      <c r="DE35" s="621"/>
      <c r="DF35" s="621"/>
      <c r="DG35" s="621"/>
      <c r="DH35" s="621"/>
      <c r="DI35" s="621"/>
      <c r="DJ35" s="621"/>
      <c r="DK35" s="622"/>
      <c r="DL35" s="614">
        <v>248866</v>
      </c>
      <c r="DM35" s="621"/>
      <c r="DN35" s="621"/>
      <c r="DO35" s="621"/>
      <c r="DP35" s="621"/>
      <c r="DQ35" s="621"/>
      <c r="DR35" s="621"/>
      <c r="DS35" s="621"/>
      <c r="DT35" s="621"/>
      <c r="DU35" s="621"/>
      <c r="DV35" s="622"/>
      <c r="DW35" s="611">
        <v>7.3</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272544</v>
      </c>
      <c r="S36" s="609"/>
      <c r="T36" s="609"/>
      <c r="U36" s="609"/>
      <c r="V36" s="609"/>
      <c r="W36" s="609"/>
      <c r="X36" s="609"/>
      <c r="Y36" s="610"/>
      <c r="Z36" s="646">
        <v>3.8</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1019745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42195</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864780</v>
      </c>
      <c r="CS36" s="609"/>
      <c r="CT36" s="609"/>
      <c r="CU36" s="609"/>
      <c r="CV36" s="609"/>
      <c r="CW36" s="609"/>
      <c r="CX36" s="609"/>
      <c r="CY36" s="610"/>
      <c r="CZ36" s="611">
        <v>12.3</v>
      </c>
      <c r="DA36" s="623"/>
      <c r="DB36" s="623"/>
      <c r="DC36" s="624"/>
      <c r="DD36" s="614">
        <v>806416</v>
      </c>
      <c r="DE36" s="609"/>
      <c r="DF36" s="609"/>
      <c r="DG36" s="609"/>
      <c r="DH36" s="609"/>
      <c r="DI36" s="609"/>
      <c r="DJ36" s="609"/>
      <c r="DK36" s="610"/>
      <c r="DL36" s="614">
        <v>258833</v>
      </c>
      <c r="DM36" s="609"/>
      <c r="DN36" s="609"/>
      <c r="DO36" s="609"/>
      <c r="DP36" s="609"/>
      <c r="DQ36" s="609"/>
      <c r="DR36" s="609"/>
      <c r="DS36" s="609"/>
      <c r="DT36" s="609"/>
      <c r="DU36" s="609"/>
      <c r="DV36" s="610"/>
      <c r="DW36" s="611">
        <v>7.6</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474198</v>
      </c>
      <c r="S37" s="609"/>
      <c r="T37" s="609"/>
      <c r="U37" s="609"/>
      <c r="V37" s="609"/>
      <c r="W37" s="609"/>
      <c r="X37" s="609"/>
      <c r="Y37" s="610"/>
      <c r="Z37" s="646">
        <v>6.6</v>
      </c>
      <c r="AA37" s="646"/>
      <c r="AB37" s="646"/>
      <c r="AC37" s="646"/>
      <c r="AD37" s="647">
        <v>3552</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441000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31512</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91071</v>
      </c>
      <c r="CS37" s="621"/>
      <c r="CT37" s="621"/>
      <c r="CU37" s="621"/>
      <c r="CV37" s="621"/>
      <c r="CW37" s="621"/>
      <c r="CX37" s="621"/>
      <c r="CY37" s="622"/>
      <c r="CZ37" s="611">
        <v>1.3</v>
      </c>
      <c r="DA37" s="623"/>
      <c r="DB37" s="623"/>
      <c r="DC37" s="624"/>
      <c r="DD37" s="614">
        <v>90963</v>
      </c>
      <c r="DE37" s="621"/>
      <c r="DF37" s="621"/>
      <c r="DG37" s="621"/>
      <c r="DH37" s="621"/>
      <c r="DI37" s="621"/>
      <c r="DJ37" s="621"/>
      <c r="DK37" s="622"/>
      <c r="DL37" s="614">
        <v>84518</v>
      </c>
      <c r="DM37" s="621"/>
      <c r="DN37" s="621"/>
      <c r="DO37" s="621"/>
      <c r="DP37" s="621"/>
      <c r="DQ37" s="621"/>
      <c r="DR37" s="621"/>
      <c r="DS37" s="621"/>
      <c r="DT37" s="621"/>
      <c r="DU37" s="621"/>
      <c r="DV37" s="622"/>
      <c r="DW37" s="611">
        <v>2.5</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762044</v>
      </c>
      <c r="S38" s="609"/>
      <c r="T38" s="609"/>
      <c r="U38" s="609"/>
      <c r="V38" s="609"/>
      <c r="W38" s="609"/>
      <c r="X38" s="609"/>
      <c r="Y38" s="610"/>
      <c r="Z38" s="646">
        <v>10.5</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190000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707</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361296</v>
      </c>
      <c r="CS38" s="609"/>
      <c r="CT38" s="609"/>
      <c r="CU38" s="609"/>
      <c r="CV38" s="609"/>
      <c r="CW38" s="609"/>
      <c r="CX38" s="609"/>
      <c r="CY38" s="610"/>
      <c r="CZ38" s="611">
        <v>5.0999999999999996</v>
      </c>
      <c r="DA38" s="623"/>
      <c r="DB38" s="623"/>
      <c r="DC38" s="624"/>
      <c r="DD38" s="614">
        <v>299916</v>
      </c>
      <c r="DE38" s="609"/>
      <c r="DF38" s="609"/>
      <c r="DG38" s="609"/>
      <c r="DH38" s="609"/>
      <c r="DI38" s="609"/>
      <c r="DJ38" s="609"/>
      <c r="DK38" s="610"/>
      <c r="DL38" s="614">
        <v>233272</v>
      </c>
      <c r="DM38" s="609"/>
      <c r="DN38" s="609"/>
      <c r="DO38" s="609"/>
      <c r="DP38" s="609"/>
      <c r="DQ38" s="609"/>
      <c r="DR38" s="609"/>
      <c r="DS38" s="609"/>
      <c r="DT38" s="609"/>
      <c r="DU38" s="609"/>
      <c r="DV38" s="610"/>
      <c r="DW38" s="611">
        <v>6.8</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27174</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1062</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771617</v>
      </c>
      <c r="CS39" s="621"/>
      <c r="CT39" s="621"/>
      <c r="CU39" s="621"/>
      <c r="CV39" s="621"/>
      <c r="CW39" s="621"/>
      <c r="CX39" s="621"/>
      <c r="CY39" s="622"/>
      <c r="CZ39" s="611">
        <v>10.9</v>
      </c>
      <c r="DA39" s="623"/>
      <c r="DB39" s="623"/>
      <c r="DC39" s="624"/>
      <c r="DD39" s="614">
        <v>413929</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6444</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275</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134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136708</v>
      </c>
      <c r="CS40" s="609"/>
      <c r="CT40" s="609"/>
      <c r="CU40" s="609"/>
      <c r="CV40" s="609"/>
      <c r="CW40" s="609"/>
      <c r="CX40" s="609"/>
      <c r="CY40" s="610"/>
      <c r="CZ40" s="611">
        <v>1.9</v>
      </c>
      <c r="DA40" s="623"/>
      <c r="DB40" s="623"/>
      <c r="DC40" s="624"/>
      <c r="DD40" s="614">
        <v>135708</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7226373</v>
      </c>
      <c r="S41" s="633"/>
      <c r="T41" s="633"/>
      <c r="U41" s="633"/>
      <c r="V41" s="633"/>
      <c r="W41" s="633"/>
      <c r="X41" s="633"/>
      <c r="Y41" s="636"/>
      <c r="Z41" s="637">
        <v>100</v>
      </c>
      <c r="AA41" s="637"/>
      <c r="AB41" s="637"/>
      <c r="AC41" s="637"/>
      <c r="AD41" s="638">
        <v>3400206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76532</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3</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284764</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396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1583723</v>
      </c>
      <c r="CS42" s="621"/>
      <c r="CT42" s="621"/>
      <c r="CU42" s="621"/>
      <c r="CV42" s="621"/>
      <c r="CW42" s="621"/>
      <c r="CX42" s="621"/>
      <c r="CY42" s="622"/>
      <c r="CZ42" s="611">
        <v>22.5</v>
      </c>
      <c r="DA42" s="623"/>
      <c r="DB42" s="623"/>
      <c r="DC42" s="624"/>
      <c r="DD42" s="614">
        <v>184285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12122</v>
      </c>
      <c r="CS43" s="621"/>
      <c r="CT43" s="621"/>
      <c r="CU43" s="621"/>
      <c r="CV43" s="621"/>
      <c r="CW43" s="621"/>
      <c r="CX43" s="621"/>
      <c r="CY43" s="622"/>
      <c r="CZ43" s="611">
        <v>0.2</v>
      </c>
      <c r="DA43" s="623"/>
      <c r="DB43" s="623"/>
      <c r="DC43" s="624"/>
      <c r="DD43" s="614">
        <v>12122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1583723</v>
      </c>
      <c r="CS44" s="609"/>
      <c r="CT44" s="609"/>
      <c r="CU44" s="609"/>
      <c r="CV44" s="609"/>
      <c r="CW44" s="609"/>
      <c r="CX44" s="609"/>
      <c r="CY44" s="610"/>
      <c r="CZ44" s="611">
        <v>22.5</v>
      </c>
      <c r="DA44" s="612"/>
      <c r="DB44" s="612"/>
      <c r="DC44" s="613"/>
      <c r="DD44" s="614">
        <v>184285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580478</v>
      </c>
      <c r="CS45" s="621"/>
      <c r="CT45" s="621"/>
      <c r="CU45" s="621"/>
      <c r="CV45" s="621"/>
      <c r="CW45" s="621"/>
      <c r="CX45" s="621"/>
      <c r="CY45" s="622"/>
      <c r="CZ45" s="611">
        <v>8.1999999999999993</v>
      </c>
      <c r="DA45" s="623"/>
      <c r="DB45" s="623"/>
      <c r="DC45" s="624"/>
      <c r="DD45" s="614">
        <v>46116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775537</v>
      </c>
      <c r="CS46" s="609"/>
      <c r="CT46" s="609"/>
      <c r="CU46" s="609"/>
      <c r="CV46" s="609"/>
      <c r="CW46" s="609"/>
      <c r="CX46" s="609"/>
      <c r="CY46" s="610"/>
      <c r="CZ46" s="611">
        <v>11</v>
      </c>
      <c r="DA46" s="612"/>
      <c r="DB46" s="612"/>
      <c r="DC46" s="613"/>
      <c r="DD46" s="614">
        <v>131945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7049717</v>
      </c>
      <c r="CS49" s="593"/>
      <c r="CT49" s="593"/>
      <c r="CU49" s="593"/>
      <c r="CV49" s="593"/>
      <c r="CW49" s="593"/>
      <c r="CX49" s="593"/>
      <c r="CY49" s="594"/>
      <c r="CZ49" s="595">
        <v>100</v>
      </c>
      <c r="DA49" s="596"/>
      <c r="DB49" s="596"/>
      <c r="DC49" s="597"/>
      <c r="DD49" s="598">
        <v>4551648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jgLXWtM4PQCyAb4BWwXtyMCM07o2G5ZeNbVnILgBfi+QLI+RGO7rFG7HxluJt2SPVOIwmhRSQsX8D/EVP6GUFw==" saltValue="mlwsOtKYWB1ZJrqPmvxg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374</v>
      </c>
      <c r="C7" s="1035"/>
      <c r="D7" s="1035"/>
      <c r="E7" s="1035"/>
      <c r="F7" s="1035"/>
      <c r="G7" s="1035"/>
      <c r="H7" s="1035"/>
      <c r="I7" s="1035"/>
      <c r="J7" s="1035"/>
      <c r="K7" s="1035"/>
      <c r="L7" s="1035"/>
      <c r="M7" s="1035"/>
      <c r="N7" s="1035"/>
      <c r="O7" s="1035"/>
      <c r="P7" s="1036"/>
      <c r="Q7" s="1089">
        <v>7226</v>
      </c>
      <c r="R7" s="1090"/>
      <c r="S7" s="1090"/>
      <c r="T7" s="1090"/>
      <c r="U7" s="1090"/>
      <c r="V7" s="1090">
        <v>7050</v>
      </c>
      <c r="W7" s="1090"/>
      <c r="X7" s="1090"/>
      <c r="Y7" s="1090"/>
      <c r="Z7" s="1090"/>
      <c r="AA7" s="1090">
        <v>177</v>
      </c>
      <c r="AB7" s="1090"/>
      <c r="AC7" s="1090"/>
      <c r="AD7" s="1090"/>
      <c r="AE7" s="1091"/>
      <c r="AF7" s="1092">
        <v>111</v>
      </c>
      <c r="AG7" s="1093"/>
      <c r="AH7" s="1093"/>
      <c r="AI7" s="1093"/>
      <c r="AJ7" s="1094"/>
      <c r="AK7" s="1095">
        <v>813</v>
      </c>
      <c r="AL7" s="1096"/>
      <c r="AM7" s="1096"/>
      <c r="AN7" s="1096"/>
      <c r="AO7" s="1096"/>
      <c r="AP7" s="1096">
        <v>4994</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6"/>
    </row>
    <row r="8" spans="1:131" s="217" customFormat="1" ht="26.25" customHeight="1" x14ac:dyDescent="0.15">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376</v>
      </c>
      <c r="B23" s="924" t="s">
        <v>377</v>
      </c>
      <c r="C23" s="925"/>
      <c r="D23" s="925"/>
      <c r="E23" s="925"/>
      <c r="F23" s="925"/>
      <c r="G23" s="925"/>
      <c r="H23" s="925"/>
      <c r="I23" s="925"/>
      <c r="J23" s="925"/>
      <c r="K23" s="925"/>
      <c r="L23" s="925"/>
      <c r="M23" s="925"/>
      <c r="N23" s="925"/>
      <c r="O23" s="925"/>
      <c r="P23" s="935"/>
      <c r="Q23" s="1054">
        <v>7226</v>
      </c>
      <c r="R23" s="1048"/>
      <c r="S23" s="1048"/>
      <c r="T23" s="1048"/>
      <c r="U23" s="1048"/>
      <c r="V23" s="1048">
        <v>7050</v>
      </c>
      <c r="W23" s="1048"/>
      <c r="X23" s="1048"/>
      <c r="Y23" s="1048"/>
      <c r="Z23" s="1048"/>
      <c r="AA23" s="1048">
        <v>177</v>
      </c>
      <c r="AB23" s="1048"/>
      <c r="AC23" s="1048"/>
      <c r="AD23" s="1048"/>
      <c r="AE23" s="1055"/>
      <c r="AF23" s="1056">
        <v>111</v>
      </c>
      <c r="AG23" s="1048"/>
      <c r="AH23" s="1048"/>
      <c r="AI23" s="1048"/>
      <c r="AJ23" s="1057"/>
      <c r="AK23" s="1058"/>
      <c r="AL23" s="1059"/>
      <c r="AM23" s="1059"/>
      <c r="AN23" s="1059"/>
      <c r="AO23" s="1059"/>
      <c r="AP23" s="1048">
        <v>4994</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388</v>
      </c>
      <c r="C28" s="1035"/>
      <c r="D28" s="1035"/>
      <c r="E28" s="1035"/>
      <c r="F28" s="1035"/>
      <c r="G28" s="1035"/>
      <c r="H28" s="1035"/>
      <c r="I28" s="1035"/>
      <c r="J28" s="1035"/>
      <c r="K28" s="1035"/>
      <c r="L28" s="1035"/>
      <c r="M28" s="1035"/>
      <c r="N28" s="1035"/>
      <c r="O28" s="1035"/>
      <c r="P28" s="1036"/>
      <c r="Q28" s="1037">
        <v>694</v>
      </c>
      <c r="R28" s="1038"/>
      <c r="S28" s="1038"/>
      <c r="T28" s="1038"/>
      <c r="U28" s="1038"/>
      <c r="V28" s="1038">
        <v>652</v>
      </c>
      <c r="W28" s="1038"/>
      <c r="X28" s="1038"/>
      <c r="Y28" s="1038"/>
      <c r="Z28" s="1038"/>
      <c r="AA28" s="1038">
        <v>42</v>
      </c>
      <c r="AB28" s="1038"/>
      <c r="AC28" s="1038"/>
      <c r="AD28" s="1038"/>
      <c r="AE28" s="1039"/>
      <c r="AF28" s="1040">
        <v>42</v>
      </c>
      <c r="AG28" s="1038"/>
      <c r="AH28" s="1038"/>
      <c r="AI28" s="1038"/>
      <c r="AJ28" s="1041"/>
      <c r="AK28" s="1029">
        <v>77</v>
      </c>
      <c r="AL28" s="1030"/>
      <c r="AM28" s="1030"/>
      <c r="AN28" s="1030"/>
      <c r="AO28" s="1030"/>
      <c r="AP28" s="1030" t="s">
        <v>551</v>
      </c>
      <c r="AQ28" s="1030"/>
      <c r="AR28" s="1030"/>
      <c r="AS28" s="1030"/>
      <c r="AT28" s="1030"/>
      <c r="AU28" s="1030" t="s">
        <v>551</v>
      </c>
      <c r="AV28" s="1030"/>
      <c r="AW28" s="1030"/>
      <c r="AX28" s="1030"/>
      <c r="AY28" s="1030"/>
      <c r="AZ28" s="1031" t="s">
        <v>551</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389</v>
      </c>
      <c r="C29" s="1018"/>
      <c r="D29" s="1018"/>
      <c r="E29" s="1018"/>
      <c r="F29" s="1018"/>
      <c r="G29" s="1018"/>
      <c r="H29" s="1018"/>
      <c r="I29" s="1018"/>
      <c r="J29" s="1018"/>
      <c r="K29" s="1018"/>
      <c r="L29" s="1018"/>
      <c r="M29" s="1018"/>
      <c r="N29" s="1018"/>
      <c r="O29" s="1018"/>
      <c r="P29" s="1019"/>
      <c r="Q29" s="1025">
        <v>901</v>
      </c>
      <c r="R29" s="1026"/>
      <c r="S29" s="1026"/>
      <c r="T29" s="1026"/>
      <c r="U29" s="1026"/>
      <c r="V29" s="1026">
        <v>802</v>
      </c>
      <c r="W29" s="1026"/>
      <c r="X29" s="1026"/>
      <c r="Y29" s="1026"/>
      <c r="Z29" s="1026"/>
      <c r="AA29" s="1026">
        <v>99</v>
      </c>
      <c r="AB29" s="1026"/>
      <c r="AC29" s="1026"/>
      <c r="AD29" s="1026"/>
      <c r="AE29" s="1027"/>
      <c r="AF29" s="1022">
        <v>99</v>
      </c>
      <c r="AG29" s="1023"/>
      <c r="AH29" s="1023"/>
      <c r="AI29" s="1023"/>
      <c r="AJ29" s="1024"/>
      <c r="AK29" s="967">
        <v>176</v>
      </c>
      <c r="AL29" s="958"/>
      <c r="AM29" s="958"/>
      <c r="AN29" s="958"/>
      <c r="AO29" s="958"/>
      <c r="AP29" s="958" t="s">
        <v>551</v>
      </c>
      <c r="AQ29" s="958"/>
      <c r="AR29" s="958"/>
      <c r="AS29" s="958"/>
      <c r="AT29" s="958"/>
      <c r="AU29" s="958" t="s">
        <v>551</v>
      </c>
      <c r="AV29" s="958"/>
      <c r="AW29" s="958"/>
      <c r="AX29" s="958"/>
      <c r="AY29" s="958"/>
      <c r="AZ29" s="1028" t="s">
        <v>551</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390</v>
      </c>
      <c r="C30" s="1018"/>
      <c r="D30" s="1018"/>
      <c r="E30" s="1018"/>
      <c r="F30" s="1018"/>
      <c r="G30" s="1018"/>
      <c r="H30" s="1018"/>
      <c r="I30" s="1018"/>
      <c r="J30" s="1018"/>
      <c r="K30" s="1018"/>
      <c r="L30" s="1018"/>
      <c r="M30" s="1018"/>
      <c r="N30" s="1018"/>
      <c r="O30" s="1018"/>
      <c r="P30" s="1019"/>
      <c r="Q30" s="1025">
        <v>109</v>
      </c>
      <c r="R30" s="1026"/>
      <c r="S30" s="1026"/>
      <c r="T30" s="1026"/>
      <c r="U30" s="1026"/>
      <c r="V30" s="1026">
        <v>107</v>
      </c>
      <c r="W30" s="1026"/>
      <c r="X30" s="1026"/>
      <c r="Y30" s="1026"/>
      <c r="Z30" s="1026"/>
      <c r="AA30" s="1026">
        <v>2</v>
      </c>
      <c r="AB30" s="1026"/>
      <c r="AC30" s="1026"/>
      <c r="AD30" s="1026"/>
      <c r="AE30" s="1027"/>
      <c r="AF30" s="1022">
        <v>2</v>
      </c>
      <c r="AG30" s="1023"/>
      <c r="AH30" s="1023"/>
      <c r="AI30" s="1023"/>
      <c r="AJ30" s="1024"/>
      <c r="AK30" s="967">
        <v>33</v>
      </c>
      <c r="AL30" s="958"/>
      <c r="AM30" s="958"/>
      <c r="AN30" s="958"/>
      <c r="AO30" s="958"/>
      <c r="AP30" s="958" t="s">
        <v>551</v>
      </c>
      <c r="AQ30" s="958"/>
      <c r="AR30" s="958"/>
      <c r="AS30" s="958"/>
      <c r="AT30" s="958"/>
      <c r="AU30" s="958" t="s">
        <v>551</v>
      </c>
      <c r="AV30" s="958"/>
      <c r="AW30" s="958"/>
      <c r="AX30" s="958"/>
      <c r="AY30" s="958"/>
      <c r="AZ30" s="1028" t="s">
        <v>551</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391</v>
      </c>
      <c r="C31" s="1018"/>
      <c r="D31" s="1018"/>
      <c r="E31" s="1018"/>
      <c r="F31" s="1018"/>
      <c r="G31" s="1018"/>
      <c r="H31" s="1018"/>
      <c r="I31" s="1018"/>
      <c r="J31" s="1018"/>
      <c r="K31" s="1018"/>
      <c r="L31" s="1018"/>
      <c r="M31" s="1018"/>
      <c r="N31" s="1018"/>
      <c r="O31" s="1018"/>
      <c r="P31" s="1019"/>
      <c r="Q31" s="1025">
        <v>205</v>
      </c>
      <c r="R31" s="1026"/>
      <c r="S31" s="1026"/>
      <c r="T31" s="1026"/>
      <c r="U31" s="1026"/>
      <c r="V31" s="1026">
        <v>168</v>
      </c>
      <c r="W31" s="1026"/>
      <c r="X31" s="1026"/>
      <c r="Y31" s="1026"/>
      <c r="Z31" s="1026"/>
      <c r="AA31" s="1026">
        <v>37</v>
      </c>
      <c r="AB31" s="1026"/>
      <c r="AC31" s="1026"/>
      <c r="AD31" s="1026"/>
      <c r="AE31" s="1027"/>
      <c r="AF31" s="1022">
        <v>123</v>
      </c>
      <c r="AG31" s="1023"/>
      <c r="AH31" s="1023"/>
      <c r="AI31" s="1023"/>
      <c r="AJ31" s="1024"/>
      <c r="AK31" s="967">
        <v>0</v>
      </c>
      <c r="AL31" s="958"/>
      <c r="AM31" s="958"/>
      <c r="AN31" s="958"/>
      <c r="AO31" s="958"/>
      <c r="AP31" s="958">
        <v>143</v>
      </c>
      <c r="AQ31" s="958"/>
      <c r="AR31" s="958"/>
      <c r="AS31" s="958"/>
      <c r="AT31" s="958"/>
      <c r="AU31" s="958">
        <v>4</v>
      </c>
      <c r="AV31" s="958"/>
      <c r="AW31" s="958"/>
      <c r="AX31" s="958"/>
      <c r="AY31" s="958"/>
      <c r="AZ31" s="1028" t="s">
        <v>551</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393</v>
      </c>
      <c r="C32" s="1018"/>
      <c r="D32" s="1018"/>
      <c r="E32" s="1018"/>
      <c r="F32" s="1018"/>
      <c r="G32" s="1018"/>
      <c r="H32" s="1018"/>
      <c r="I32" s="1018"/>
      <c r="J32" s="1018"/>
      <c r="K32" s="1018"/>
      <c r="L32" s="1018"/>
      <c r="M32" s="1018"/>
      <c r="N32" s="1018"/>
      <c r="O32" s="1018"/>
      <c r="P32" s="1019"/>
      <c r="Q32" s="1025">
        <v>110</v>
      </c>
      <c r="R32" s="1026"/>
      <c r="S32" s="1026"/>
      <c r="T32" s="1026"/>
      <c r="U32" s="1026"/>
      <c r="V32" s="1026">
        <v>121</v>
      </c>
      <c r="W32" s="1026"/>
      <c r="X32" s="1026"/>
      <c r="Y32" s="1026"/>
      <c r="Z32" s="1026"/>
      <c r="AA32" s="1026">
        <v>-11</v>
      </c>
      <c r="AB32" s="1026"/>
      <c r="AC32" s="1026"/>
      <c r="AD32" s="1026"/>
      <c r="AE32" s="1027"/>
      <c r="AF32" s="1022">
        <v>53</v>
      </c>
      <c r="AG32" s="1023"/>
      <c r="AH32" s="1023"/>
      <c r="AI32" s="1023"/>
      <c r="AJ32" s="1024"/>
      <c r="AK32" s="967">
        <v>27</v>
      </c>
      <c r="AL32" s="958"/>
      <c r="AM32" s="958"/>
      <c r="AN32" s="958"/>
      <c r="AO32" s="958"/>
      <c r="AP32" s="958">
        <v>512</v>
      </c>
      <c r="AQ32" s="958"/>
      <c r="AR32" s="958"/>
      <c r="AS32" s="958"/>
      <c r="AT32" s="958"/>
      <c r="AU32" s="958">
        <v>138</v>
      </c>
      <c r="AV32" s="958"/>
      <c r="AW32" s="958"/>
      <c r="AX32" s="958"/>
      <c r="AY32" s="958"/>
      <c r="AZ32" s="1028" t="s">
        <v>551</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t="s">
        <v>394</v>
      </c>
      <c r="C33" s="1018"/>
      <c r="D33" s="1018"/>
      <c r="E33" s="1018"/>
      <c r="F33" s="1018"/>
      <c r="G33" s="1018"/>
      <c r="H33" s="1018"/>
      <c r="I33" s="1018"/>
      <c r="J33" s="1018"/>
      <c r="K33" s="1018"/>
      <c r="L33" s="1018"/>
      <c r="M33" s="1018"/>
      <c r="N33" s="1018"/>
      <c r="O33" s="1018"/>
      <c r="P33" s="1019"/>
      <c r="Q33" s="1025">
        <v>297</v>
      </c>
      <c r="R33" s="1026"/>
      <c r="S33" s="1026"/>
      <c r="T33" s="1026"/>
      <c r="U33" s="1026"/>
      <c r="V33" s="1026">
        <v>354</v>
      </c>
      <c r="W33" s="1026"/>
      <c r="X33" s="1026"/>
      <c r="Y33" s="1026"/>
      <c r="Z33" s="1026"/>
      <c r="AA33" s="1026">
        <v>-57</v>
      </c>
      <c r="AB33" s="1026"/>
      <c r="AC33" s="1026"/>
      <c r="AD33" s="1026"/>
      <c r="AE33" s="1027"/>
      <c r="AF33" s="1022">
        <v>101</v>
      </c>
      <c r="AG33" s="1023"/>
      <c r="AH33" s="1023"/>
      <c r="AI33" s="1023"/>
      <c r="AJ33" s="1024"/>
      <c r="AK33" s="967">
        <v>190</v>
      </c>
      <c r="AL33" s="958"/>
      <c r="AM33" s="958"/>
      <c r="AN33" s="958"/>
      <c r="AO33" s="958"/>
      <c r="AP33" s="958">
        <v>536</v>
      </c>
      <c r="AQ33" s="958"/>
      <c r="AR33" s="958"/>
      <c r="AS33" s="958"/>
      <c r="AT33" s="958"/>
      <c r="AU33" s="958">
        <v>536</v>
      </c>
      <c r="AV33" s="958"/>
      <c r="AW33" s="958"/>
      <c r="AX33" s="958"/>
      <c r="AY33" s="958"/>
      <c r="AZ33" s="1028" t="s">
        <v>551</v>
      </c>
      <c r="BA33" s="1028"/>
      <c r="BB33" s="1028"/>
      <c r="BC33" s="1028"/>
      <c r="BD33" s="1028"/>
      <c r="BE33" s="959" t="s">
        <v>392</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t="s">
        <v>395</v>
      </c>
      <c r="C34" s="1018"/>
      <c r="D34" s="1018"/>
      <c r="E34" s="1018"/>
      <c r="F34" s="1018"/>
      <c r="G34" s="1018"/>
      <c r="H34" s="1018"/>
      <c r="I34" s="1018"/>
      <c r="J34" s="1018"/>
      <c r="K34" s="1018"/>
      <c r="L34" s="1018"/>
      <c r="M34" s="1018"/>
      <c r="N34" s="1018"/>
      <c r="O34" s="1018"/>
      <c r="P34" s="1019"/>
      <c r="Q34" s="1025">
        <v>699</v>
      </c>
      <c r="R34" s="1026"/>
      <c r="S34" s="1026"/>
      <c r="T34" s="1026"/>
      <c r="U34" s="1026"/>
      <c r="V34" s="1026">
        <v>698</v>
      </c>
      <c r="W34" s="1026"/>
      <c r="X34" s="1026"/>
      <c r="Y34" s="1026"/>
      <c r="Z34" s="1026"/>
      <c r="AA34" s="1026">
        <v>1</v>
      </c>
      <c r="AB34" s="1026"/>
      <c r="AC34" s="1026"/>
      <c r="AD34" s="1026"/>
      <c r="AE34" s="1027"/>
      <c r="AF34" s="1022">
        <v>45</v>
      </c>
      <c r="AG34" s="1023"/>
      <c r="AH34" s="1023"/>
      <c r="AI34" s="1023"/>
      <c r="AJ34" s="1024"/>
      <c r="AK34" s="967">
        <v>441</v>
      </c>
      <c r="AL34" s="958"/>
      <c r="AM34" s="958"/>
      <c r="AN34" s="958"/>
      <c r="AO34" s="958"/>
      <c r="AP34" s="958">
        <v>28</v>
      </c>
      <c r="AQ34" s="958"/>
      <c r="AR34" s="958"/>
      <c r="AS34" s="958"/>
      <c r="AT34" s="958"/>
      <c r="AU34" s="958">
        <v>23</v>
      </c>
      <c r="AV34" s="958"/>
      <c r="AW34" s="958"/>
      <c r="AX34" s="958"/>
      <c r="AY34" s="958"/>
      <c r="AZ34" s="1028" t="s">
        <v>551</v>
      </c>
      <c r="BA34" s="1028"/>
      <c r="BB34" s="1028"/>
      <c r="BC34" s="1028"/>
      <c r="BD34" s="1028"/>
      <c r="BE34" s="959" t="s">
        <v>392</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376</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465</v>
      </c>
      <c r="AG63" s="946"/>
      <c r="AH63" s="946"/>
      <c r="AI63" s="946"/>
      <c r="AJ63" s="1009"/>
      <c r="AK63" s="1010"/>
      <c r="AL63" s="950"/>
      <c r="AM63" s="950"/>
      <c r="AN63" s="950"/>
      <c r="AO63" s="950"/>
      <c r="AP63" s="946">
        <v>1219</v>
      </c>
      <c r="AQ63" s="946"/>
      <c r="AR63" s="946"/>
      <c r="AS63" s="946"/>
      <c r="AT63" s="946"/>
      <c r="AU63" s="946">
        <v>701</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399</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400</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552</v>
      </c>
      <c r="C68" s="973"/>
      <c r="D68" s="973"/>
      <c r="E68" s="973"/>
      <c r="F68" s="973"/>
      <c r="G68" s="973"/>
      <c r="H68" s="973"/>
      <c r="I68" s="973"/>
      <c r="J68" s="973"/>
      <c r="K68" s="973"/>
      <c r="L68" s="973"/>
      <c r="M68" s="973"/>
      <c r="N68" s="973"/>
      <c r="O68" s="973"/>
      <c r="P68" s="974"/>
      <c r="Q68" s="975">
        <v>1501</v>
      </c>
      <c r="R68" s="969"/>
      <c r="S68" s="969"/>
      <c r="T68" s="969"/>
      <c r="U68" s="969"/>
      <c r="V68" s="969">
        <v>1432</v>
      </c>
      <c r="W68" s="969"/>
      <c r="X68" s="969"/>
      <c r="Y68" s="969"/>
      <c r="Z68" s="969"/>
      <c r="AA68" s="969">
        <v>70</v>
      </c>
      <c r="AB68" s="969"/>
      <c r="AC68" s="969"/>
      <c r="AD68" s="969"/>
      <c r="AE68" s="969"/>
      <c r="AF68" s="969">
        <v>70</v>
      </c>
      <c r="AG68" s="969"/>
      <c r="AH68" s="969"/>
      <c r="AI68" s="969"/>
      <c r="AJ68" s="969"/>
      <c r="AK68" s="969" t="s">
        <v>551</v>
      </c>
      <c r="AL68" s="969"/>
      <c r="AM68" s="969"/>
      <c r="AN68" s="969"/>
      <c r="AO68" s="969"/>
      <c r="AP68" s="969">
        <v>2057</v>
      </c>
      <c r="AQ68" s="969"/>
      <c r="AR68" s="969"/>
      <c r="AS68" s="969"/>
      <c r="AT68" s="969"/>
      <c r="AU68" s="969">
        <v>141</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553</v>
      </c>
      <c r="C69" s="962"/>
      <c r="D69" s="962"/>
      <c r="E69" s="962"/>
      <c r="F69" s="962"/>
      <c r="G69" s="962"/>
      <c r="H69" s="962"/>
      <c r="I69" s="962"/>
      <c r="J69" s="962"/>
      <c r="K69" s="962"/>
      <c r="L69" s="962"/>
      <c r="M69" s="962"/>
      <c r="N69" s="962"/>
      <c r="O69" s="962"/>
      <c r="P69" s="963"/>
      <c r="Q69" s="964">
        <v>44</v>
      </c>
      <c r="R69" s="958"/>
      <c r="S69" s="958"/>
      <c r="T69" s="958"/>
      <c r="U69" s="958"/>
      <c r="V69" s="958">
        <v>40</v>
      </c>
      <c r="W69" s="958"/>
      <c r="X69" s="958"/>
      <c r="Y69" s="958"/>
      <c r="Z69" s="958"/>
      <c r="AA69" s="958">
        <v>4</v>
      </c>
      <c r="AB69" s="958"/>
      <c r="AC69" s="958"/>
      <c r="AD69" s="958"/>
      <c r="AE69" s="958"/>
      <c r="AF69" s="958">
        <v>4</v>
      </c>
      <c r="AG69" s="958"/>
      <c r="AH69" s="958"/>
      <c r="AI69" s="958"/>
      <c r="AJ69" s="958"/>
      <c r="AK69" s="958" t="s">
        <v>551</v>
      </c>
      <c r="AL69" s="958"/>
      <c r="AM69" s="958"/>
      <c r="AN69" s="958"/>
      <c r="AO69" s="958"/>
      <c r="AP69" s="958" t="s">
        <v>551</v>
      </c>
      <c r="AQ69" s="958"/>
      <c r="AR69" s="958"/>
      <c r="AS69" s="958"/>
      <c r="AT69" s="958"/>
      <c r="AU69" s="958" t="s">
        <v>551</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c r="C70" s="962"/>
      <c r="D70" s="962"/>
      <c r="E70" s="962"/>
      <c r="F70" s="962"/>
      <c r="G70" s="962"/>
      <c r="H70" s="962"/>
      <c r="I70" s="962"/>
      <c r="J70" s="962"/>
      <c r="K70" s="962"/>
      <c r="L70" s="962"/>
      <c r="M70" s="962"/>
      <c r="N70" s="962"/>
      <c r="O70" s="962"/>
      <c r="P70" s="963"/>
      <c r="Q70" s="964"/>
      <c r="R70" s="958"/>
      <c r="S70" s="958"/>
      <c r="T70" s="958"/>
      <c r="U70" s="958"/>
      <c r="V70" s="958"/>
      <c r="W70" s="958"/>
      <c r="X70" s="958"/>
      <c r="Y70" s="958"/>
      <c r="Z70" s="958"/>
      <c r="AA70" s="958"/>
      <c r="AB70" s="958"/>
      <c r="AC70" s="958"/>
      <c r="AD70" s="958"/>
      <c r="AE70" s="958"/>
      <c r="AF70" s="958"/>
      <c r="AG70" s="958"/>
      <c r="AH70" s="958"/>
      <c r="AI70" s="958"/>
      <c r="AJ70" s="958"/>
      <c r="AK70" s="958"/>
      <c r="AL70" s="958"/>
      <c r="AM70" s="958"/>
      <c r="AN70" s="958"/>
      <c r="AO70" s="958"/>
      <c r="AP70" s="958"/>
      <c r="AQ70" s="958"/>
      <c r="AR70" s="958"/>
      <c r="AS70" s="958"/>
      <c r="AT70" s="958"/>
      <c r="AU70" s="958"/>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c r="C71" s="962"/>
      <c r="D71" s="962"/>
      <c r="E71" s="962"/>
      <c r="F71" s="962"/>
      <c r="G71" s="962"/>
      <c r="H71" s="962"/>
      <c r="I71" s="962"/>
      <c r="J71" s="962"/>
      <c r="K71" s="962"/>
      <c r="L71" s="962"/>
      <c r="M71" s="962"/>
      <c r="N71" s="962"/>
      <c r="O71" s="962"/>
      <c r="P71" s="963"/>
      <c r="Q71" s="964"/>
      <c r="R71" s="958"/>
      <c r="S71" s="958"/>
      <c r="T71" s="958"/>
      <c r="U71" s="958"/>
      <c r="V71" s="958"/>
      <c r="W71" s="958"/>
      <c r="X71" s="958"/>
      <c r="Y71" s="958"/>
      <c r="Z71" s="958"/>
      <c r="AA71" s="958"/>
      <c r="AB71" s="958"/>
      <c r="AC71" s="958"/>
      <c r="AD71" s="958"/>
      <c r="AE71" s="958"/>
      <c r="AF71" s="958"/>
      <c r="AG71" s="958"/>
      <c r="AH71" s="958"/>
      <c r="AI71" s="958"/>
      <c r="AJ71" s="958"/>
      <c r="AK71" s="958"/>
      <c r="AL71" s="958"/>
      <c r="AM71" s="958"/>
      <c r="AN71" s="958"/>
      <c r="AO71" s="958"/>
      <c r="AP71" s="958"/>
      <c r="AQ71" s="958"/>
      <c r="AR71" s="958"/>
      <c r="AS71" s="958"/>
      <c r="AT71" s="958"/>
      <c r="AU71" s="958"/>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376</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74</v>
      </c>
      <c r="AG88" s="946"/>
      <c r="AH88" s="946"/>
      <c r="AI88" s="946"/>
      <c r="AJ88" s="946"/>
      <c r="AK88" s="950"/>
      <c r="AL88" s="950"/>
      <c r="AM88" s="950"/>
      <c r="AN88" s="950"/>
      <c r="AO88" s="950"/>
      <c r="AP88" s="946">
        <v>2057</v>
      </c>
      <c r="AQ88" s="946"/>
      <c r="AR88" s="946"/>
      <c r="AS88" s="946"/>
      <c r="AT88" s="946"/>
      <c r="AU88" s="946">
        <v>141</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294</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294</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294</v>
      </c>
      <c r="DR109" s="883"/>
      <c r="DS109" s="883"/>
      <c r="DT109" s="883"/>
      <c r="DU109" s="884"/>
      <c r="DV109" s="885" t="s">
        <v>412</v>
      </c>
      <c r="DW109" s="883"/>
      <c r="DX109" s="883"/>
      <c r="DY109" s="883"/>
      <c r="DZ109" s="916"/>
    </row>
    <row r="110" spans="1:131" s="212" customFormat="1" ht="26.25" customHeight="1" x14ac:dyDescent="0.15">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566419</v>
      </c>
      <c r="AB110" s="876"/>
      <c r="AC110" s="876"/>
      <c r="AD110" s="876"/>
      <c r="AE110" s="877"/>
      <c r="AF110" s="878">
        <v>556339</v>
      </c>
      <c r="AG110" s="876"/>
      <c r="AH110" s="876"/>
      <c r="AI110" s="876"/>
      <c r="AJ110" s="877"/>
      <c r="AK110" s="878">
        <v>537139</v>
      </c>
      <c r="AL110" s="876"/>
      <c r="AM110" s="876"/>
      <c r="AN110" s="876"/>
      <c r="AO110" s="877"/>
      <c r="AP110" s="879">
        <v>18.100000000000001</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4830424</v>
      </c>
      <c r="BR110" s="829"/>
      <c r="BS110" s="829"/>
      <c r="BT110" s="829"/>
      <c r="BU110" s="829"/>
      <c r="BV110" s="829">
        <v>4750116</v>
      </c>
      <c r="BW110" s="829"/>
      <c r="BX110" s="829"/>
      <c r="BY110" s="829"/>
      <c r="BZ110" s="829"/>
      <c r="CA110" s="829">
        <v>4993695</v>
      </c>
      <c r="CB110" s="829"/>
      <c r="CC110" s="829"/>
      <c r="CD110" s="829"/>
      <c r="CE110" s="829"/>
      <c r="CF110" s="853">
        <v>168.6</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v>89468</v>
      </c>
      <c r="BW111" s="804"/>
      <c r="BX111" s="804"/>
      <c r="BY111" s="804"/>
      <c r="BZ111" s="804"/>
      <c r="CA111" s="804">
        <v>79961</v>
      </c>
      <c r="CB111" s="804"/>
      <c r="CC111" s="804"/>
      <c r="CD111" s="804"/>
      <c r="CE111" s="804"/>
      <c r="CF111" s="862">
        <v>2.7</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727975</v>
      </c>
      <c r="BR112" s="804"/>
      <c r="BS112" s="804"/>
      <c r="BT112" s="804"/>
      <c r="BU112" s="804"/>
      <c r="BV112" s="804">
        <v>607233</v>
      </c>
      <c r="BW112" s="804"/>
      <c r="BX112" s="804"/>
      <c r="BY112" s="804"/>
      <c r="BZ112" s="804"/>
      <c r="CA112" s="804">
        <v>701244</v>
      </c>
      <c r="CB112" s="804"/>
      <c r="CC112" s="804"/>
      <c r="CD112" s="804"/>
      <c r="CE112" s="804"/>
      <c r="CF112" s="862">
        <v>23.7</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132002</v>
      </c>
      <c r="AB113" s="906"/>
      <c r="AC113" s="906"/>
      <c r="AD113" s="906"/>
      <c r="AE113" s="907"/>
      <c r="AF113" s="908">
        <v>98098</v>
      </c>
      <c r="AG113" s="906"/>
      <c r="AH113" s="906"/>
      <c r="AI113" s="906"/>
      <c r="AJ113" s="907"/>
      <c r="AK113" s="908">
        <v>79743</v>
      </c>
      <c r="AL113" s="906"/>
      <c r="AM113" s="906"/>
      <c r="AN113" s="906"/>
      <c r="AO113" s="907"/>
      <c r="AP113" s="909">
        <v>2.7</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v>172203</v>
      </c>
      <c r="BR113" s="804"/>
      <c r="BS113" s="804"/>
      <c r="BT113" s="804"/>
      <c r="BU113" s="804"/>
      <c r="BV113" s="804">
        <v>156278</v>
      </c>
      <c r="BW113" s="804"/>
      <c r="BX113" s="804"/>
      <c r="BY113" s="804"/>
      <c r="BZ113" s="804"/>
      <c r="CA113" s="804">
        <v>141137</v>
      </c>
      <c r="CB113" s="804"/>
      <c r="CC113" s="804"/>
      <c r="CD113" s="804"/>
      <c r="CE113" s="804"/>
      <c r="CF113" s="862">
        <v>4.8</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17233</v>
      </c>
      <c r="AB114" s="767"/>
      <c r="AC114" s="767"/>
      <c r="AD114" s="767"/>
      <c r="AE114" s="768"/>
      <c r="AF114" s="769">
        <v>17487</v>
      </c>
      <c r="AG114" s="767"/>
      <c r="AH114" s="767"/>
      <c r="AI114" s="767"/>
      <c r="AJ114" s="768"/>
      <c r="AK114" s="769">
        <v>17459</v>
      </c>
      <c r="AL114" s="767"/>
      <c r="AM114" s="767"/>
      <c r="AN114" s="767"/>
      <c r="AO114" s="768"/>
      <c r="AP114" s="811">
        <v>0.6</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751532</v>
      </c>
      <c r="BR114" s="804"/>
      <c r="BS114" s="804"/>
      <c r="BT114" s="804"/>
      <c r="BU114" s="804"/>
      <c r="BV114" s="804">
        <v>779475</v>
      </c>
      <c r="BW114" s="804"/>
      <c r="BX114" s="804"/>
      <c r="BY114" s="804"/>
      <c r="BZ114" s="804"/>
      <c r="CA114" s="804">
        <v>754759</v>
      </c>
      <c r="CB114" s="804"/>
      <c r="CC114" s="804"/>
      <c r="CD114" s="804"/>
      <c r="CE114" s="804"/>
      <c r="CF114" s="862">
        <v>25.5</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21</v>
      </c>
      <c r="AB115" s="906"/>
      <c r="AC115" s="906"/>
      <c r="AD115" s="906"/>
      <c r="AE115" s="907"/>
      <c r="AF115" s="908">
        <v>9188</v>
      </c>
      <c r="AG115" s="906"/>
      <c r="AH115" s="906"/>
      <c r="AI115" s="906"/>
      <c r="AJ115" s="907"/>
      <c r="AK115" s="908">
        <v>9524</v>
      </c>
      <c r="AL115" s="906"/>
      <c r="AM115" s="906"/>
      <c r="AN115" s="906"/>
      <c r="AO115" s="907"/>
      <c r="AP115" s="909">
        <v>0.3</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715675</v>
      </c>
      <c r="AB117" s="890"/>
      <c r="AC117" s="890"/>
      <c r="AD117" s="890"/>
      <c r="AE117" s="891"/>
      <c r="AF117" s="892">
        <v>681112</v>
      </c>
      <c r="AG117" s="890"/>
      <c r="AH117" s="890"/>
      <c r="AI117" s="890"/>
      <c r="AJ117" s="891"/>
      <c r="AK117" s="892">
        <v>643865</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294</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442</v>
      </c>
      <c r="BP119" s="865"/>
      <c r="BQ119" s="866">
        <v>6482134</v>
      </c>
      <c r="BR119" s="832"/>
      <c r="BS119" s="832"/>
      <c r="BT119" s="832"/>
      <c r="BU119" s="832"/>
      <c r="BV119" s="832">
        <v>6382570</v>
      </c>
      <c r="BW119" s="832"/>
      <c r="BX119" s="832"/>
      <c r="BY119" s="832"/>
      <c r="BZ119" s="832"/>
      <c r="CA119" s="832">
        <v>6670796</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v>89468</v>
      </c>
      <c r="DM119" s="751"/>
      <c r="DN119" s="751"/>
      <c r="DO119" s="751"/>
      <c r="DP119" s="752"/>
      <c r="DQ119" s="753">
        <v>79961</v>
      </c>
      <c r="DR119" s="751"/>
      <c r="DS119" s="751"/>
      <c r="DT119" s="751"/>
      <c r="DU119" s="752"/>
      <c r="DV119" s="835">
        <v>2.7</v>
      </c>
      <c r="DW119" s="836"/>
      <c r="DX119" s="836"/>
      <c r="DY119" s="836"/>
      <c r="DZ119" s="837"/>
    </row>
    <row r="120" spans="1:130" s="212" customFormat="1" ht="26.25" customHeight="1" x14ac:dyDescent="0.15">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1797385</v>
      </c>
      <c r="BR120" s="829"/>
      <c r="BS120" s="829"/>
      <c r="BT120" s="829"/>
      <c r="BU120" s="829"/>
      <c r="BV120" s="829">
        <v>1710499</v>
      </c>
      <c r="BW120" s="829"/>
      <c r="BX120" s="829"/>
      <c r="BY120" s="829"/>
      <c r="BZ120" s="829"/>
      <c r="CA120" s="829">
        <v>1743107</v>
      </c>
      <c r="CB120" s="829"/>
      <c r="CC120" s="829"/>
      <c r="CD120" s="829"/>
      <c r="CE120" s="829"/>
      <c r="CF120" s="853">
        <v>58.9</v>
      </c>
      <c r="CG120" s="854"/>
      <c r="CH120" s="854"/>
      <c r="CI120" s="854"/>
      <c r="CJ120" s="854"/>
      <c r="CK120" s="855" t="s">
        <v>446</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536061</v>
      </c>
      <c r="DR120" s="829"/>
      <c r="DS120" s="829"/>
      <c r="DT120" s="829"/>
      <c r="DU120" s="829"/>
      <c r="DV120" s="830">
        <v>18.100000000000001</v>
      </c>
      <c r="DW120" s="830"/>
      <c r="DX120" s="830"/>
      <c r="DY120" s="830"/>
      <c r="DZ120" s="831"/>
    </row>
    <row r="121" spans="1:130" s="212" customFormat="1" ht="26.25" customHeight="1" x14ac:dyDescent="0.15">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159937</v>
      </c>
      <c r="BR121" s="804"/>
      <c r="BS121" s="804"/>
      <c r="BT121" s="804"/>
      <c r="BU121" s="804"/>
      <c r="BV121" s="804">
        <v>242947</v>
      </c>
      <c r="BW121" s="804"/>
      <c r="BX121" s="804"/>
      <c r="BY121" s="804"/>
      <c r="BZ121" s="804"/>
      <c r="CA121" s="804">
        <v>342912</v>
      </c>
      <c r="CB121" s="804"/>
      <c r="CC121" s="804"/>
      <c r="CD121" s="804"/>
      <c r="CE121" s="804"/>
      <c r="CF121" s="862">
        <v>11.6</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243013</v>
      </c>
      <c r="DH121" s="804"/>
      <c r="DI121" s="804"/>
      <c r="DJ121" s="804"/>
      <c r="DK121" s="804"/>
      <c r="DL121" s="804">
        <v>159980</v>
      </c>
      <c r="DM121" s="804"/>
      <c r="DN121" s="804"/>
      <c r="DO121" s="804"/>
      <c r="DP121" s="804"/>
      <c r="DQ121" s="804">
        <v>138176</v>
      </c>
      <c r="DR121" s="804"/>
      <c r="DS121" s="804"/>
      <c r="DT121" s="804"/>
      <c r="DU121" s="804"/>
      <c r="DV121" s="781">
        <v>4.7</v>
      </c>
      <c r="DW121" s="781"/>
      <c r="DX121" s="781"/>
      <c r="DY121" s="781"/>
      <c r="DZ121" s="782"/>
    </row>
    <row r="122" spans="1:130" s="212" customFormat="1" ht="26.25" customHeight="1" x14ac:dyDescent="0.15">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3733619</v>
      </c>
      <c r="BR122" s="832"/>
      <c r="BS122" s="832"/>
      <c r="BT122" s="832"/>
      <c r="BU122" s="832"/>
      <c r="BV122" s="832">
        <v>3556787</v>
      </c>
      <c r="BW122" s="832"/>
      <c r="BX122" s="832"/>
      <c r="BY122" s="832"/>
      <c r="BZ122" s="832"/>
      <c r="CA122" s="832">
        <v>3461511</v>
      </c>
      <c r="CB122" s="832"/>
      <c r="CC122" s="832"/>
      <c r="CD122" s="832"/>
      <c r="CE122" s="832"/>
      <c r="CF122" s="833">
        <v>116.9</v>
      </c>
      <c r="CG122" s="834"/>
      <c r="CH122" s="834"/>
      <c r="CI122" s="834"/>
      <c r="CJ122" s="834"/>
      <c r="CK122" s="856"/>
      <c r="CL122" s="842"/>
      <c r="CM122" s="842"/>
      <c r="CN122" s="842"/>
      <c r="CO122" s="843"/>
      <c r="CP122" s="822" t="s">
        <v>395</v>
      </c>
      <c r="CQ122" s="823"/>
      <c r="CR122" s="823"/>
      <c r="CS122" s="823"/>
      <c r="CT122" s="823"/>
      <c r="CU122" s="823"/>
      <c r="CV122" s="823"/>
      <c r="CW122" s="823"/>
      <c r="CX122" s="823"/>
      <c r="CY122" s="823"/>
      <c r="CZ122" s="823"/>
      <c r="DA122" s="823"/>
      <c r="DB122" s="823"/>
      <c r="DC122" s="823"/>
      <c r="DD122" s="823"/>
      <c r="DE122" s="823"/>
      <c r="DF122" s="824"/>
      <c r="DG122" s="803">
        <v>28432</v>
      </c>
      <c r="DH122" s="804"/>
      <c r="DI122" s="804"/>
      <c r="DJ122" s="804"/>
      <c r="DK122" s="804"/>
      <c r="DL122" s="804">
        <v>22979</v>
      </c>
      <c r="DM122" s="804"/>
      <c r="DN122" s="804"/>
      <c r="DO122" s="804"/>
      <c r="DP122" s="804"/>
      <c r="DQ122" s="804">
        <v>23429</v>
      </c>
      <c r="DR122" s="804"/>
      <c r="DS122" s="804"/>
      <c r="DT122" s="804"/>
      <c r="DU122" s="804"/>
      <c r="DV122" s="781">
        <v>0.8</v>
      </c>
      <c r="DW122" s="781"/>
      <c r="DX122" s="781"/>
      <c r="DY122" s="781"/>
      <c r="DZ122" s="782"/>
    </row>
    <row r="123" spans="1:130" s="212" customFormat="1" ht="26.25" customHeight="1" x14ac:dyDescent="0.15">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450</v>
      </c>
      <c r="BP123" s="865"/>
      <c r="BQ123" s="819">
        <v>5690941</v>
      </c>
      <c r="BR123" s="820"/>
      <c r="BS123" s="820"/>
      <c r="BT123" s="820"/>
      <c r="BU123" s="820"/>
      <c r="BV123" s="820">
        <v>5510233</v>
      </c>
      <c r="BW123" s="820"/>
      <c r="BX123" s="820"/>
      <c r="BY123" s="820"/>
      <c r="BZ123" s="820"/>
      <c r="CA123" s="820">
        <v>5547530</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v>6137</v>
      </c>
      <c r="DH123" s="767"/>
      <c r="DI123" s="767"/>
      <c r="DJ123" s="767"/>
      <c r="DK123" s="768"/>
      <c r="DL123" s="769">
        <v>4701</v>
      </c>
      <c r="DM123" s="767"/>
      <c r="DN123" s="767"/>
      <c r="DO123" s="767"/>
      <c r="DP123" s="768"/>
      <c r="DQ123" s="769">
        <v>3578</v>
      </c>
      <c r="DR123" s="767"/>
      <c r="DS123" s="767"/>
      <c r="DT123" s="767"/>
      <c r="DU123" s="768"/>
      <c r="DV123" s="811">
        <v>0.1</v>
      </c>
      <c r="DW123" s="812"/>
      <c r="DX123" s="812"/>
      <c r="DY123" s="812"/>
      <c r="DZ123" s="813"/>
    </row>
    <row r="124" spans="1:130" s="212" customFormat="1" ht="26.25" customHeight="1" thickBot="1" x14ac:dyDescent="0.2">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27.7</v>
      </c>
      <c r="BR124" s="818"/>
      <c r="BS124" s="818"/>
      <c r="BT124" s="818"/>
      <c r="BU124" s="818"/>
      <c r="BV124" s="818">
        <v>30.2</v>
      </c>
      <c r="BW124" s="818"/>
      <c r="BX124" s="818"/>
      <c r="BY124" s="818"/>
      <c r="BZ124" s="818"/>
      <c r="CA124" s="818">
        <v>37.9</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v>450393</v>
      </c>
      <c r="DH124" s="751"/>
      <c r="DI124" s="751"/>
      <c r="DJ124" s="751"/>
      <c r="DK124" s="752"/>
      <c r="DL124" s="753">
        <v>419573</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v>9170</v>
      </c>
      <c r="AG126" s="767"/>
      <c r="AH126" s="767"/>
      <c r="AI126" s="767"/>
      <c r="AJ126" s="768"/>
      <c r="AK126" s="769">
        <v>9507</v>
      </c>
      <c r="AL126" s="767"/>
      <c r="AM126" s="767"/>
      <c r="AN126" s="767"/>
      <c r="AO126" s="768"/>
      <c r="AP126" s="811">
        <v>0.3</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21</v>
      </c>
      <c r="AB127" s="767"/>
      <c r="AC127" s="767"/>
      <c r="AD127" s="767"/>
      <c r="AE127" s="768"/>
      <c r="AF127" s="769">
        <v>18</v>
      </c>
      <c r="AG127" s="767"/>
      <c r="AH127" s="767"/>
      <c r="AI127" s="767"/>
      <c r="AJ127" s="768"/>
      <c r="AK127" s="769">
        <v>17</v>
      </c>
      <c r="AL127" s="767"/>
      <c r="AM127" s="767"/>
      <c r="AN127" s="767"/>
      <c r="AO127" s="768"/>
      <c r="AP127" s="811">
        <v>0</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32382</v>
      </c>
      <c r="AB128" s="788"/>
      <c r="AC128" s="788"/>
      <c r="AD128" s="788"/>
      <c r="AE128" s="789"/>
      <c r="AF128" s="790">
        <v>32375</v>
      </c>
      <c r="AG128" s="788"/>
      <c r="AH128" s="788"/>
      <c r="AI128" s="788"/>
      <c r="AJ128" s="789"/>
      <c r="AK128" s="790">
        <v>38787</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3230248</v>
      </c>
      <c r="AB129" s="767"/>
      <c r="AC129" s="767"/>
      <c r="AD129" s="767"/>
      <c r="AE129" s="768"/>
      <c r="AF129" s="769">
        <v>3273345</v>
      </c>
      <c r="AG129" s="767"/>
      <c r="AH129" s="767"/>
      <c r="AI129" s="767"/>
      <c r="AJ129" s="768"/>
      <c r="AK129" s="769">
        <v>3344105</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373987</v>
      </c>
      <c r="AB130" s="767"/>
      <c r="AC130" s="767"/>
      <c r="AD130" s="767"/>
      <c r="AE130" s="768"/>
      <c r="AF130" s="769">
        <v>393674</v>
      </c>
      <c r="AG130" s="767"/>
      <c r="AH130" s="767"/>
      <c r="AI130" s="767"/>
      <c r="AJ130" s="768"/>
      <c r="AK130" s="769">
        <v>382522</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2856261</v>
      </c>
      <c r="AB131" s="751"/>
      <c r="AC131" s="751"/>
      <c r="AD131" s="751"/>
      <c r="AE131" s="752"/>
      <c r="AF131" s="753">
        <v>2879671</v>
      </c>
      <c r="AG131" s="751"/>
      <c r="AH131" s="751"/>
      <c r="AI131" s="751"/>
      <c r="AJ131" s="752"/>
      <c r="AK131" s="753">
        <v>2961583</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v>37.9</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10.829050000000001</v>
      </c>
      <c r="AB132" s="732"/>
      <c r="AC132" s="732"/>
      <c r="AD132" s="732"/>
      <c r="AE132" s="733"/>
      <c r="AF132" s="734">
        <v>8.8573660000000007</v>
      </c>
      <c r="AG132" s="732"/>
      <c r="AH132" s="732"/>
      <c r="AI132" s="732"/>
      <c r="AJ132" s="733"/>
      <c r="AK132" s="734">
        <v>7.5147649999999997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10.7</v>
      </c>
      <c r="AB133" s="711"/>
      <c r="AC133" s="711"/>
      <c r="AD133" s="711"/>
      <c r="AE133" s="712"/>
      <c r="AF133" s="710">
        <v>9.9</v>
      </c>
      <c r="AG133" s="711"/>
      <c r="AH133" s="711"/>
      <c r="AI133" s="711"/>
      <c r="AJ133" s="712"/>
      <c r="AK133" s="710">
        <v>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JIk0HdinKUgOIEWCzMliiQ3fiaCleaGdvJKLSsHJazW1vTsGE0f+yQ6j1tQUJ1CaKG7iFi2EST8MuFQr3DRqg==" saltValue="o3aOmYfsh1gQDn7T1sfBe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Fs6mdKM1N7yhZ7OTBZ6FMTDIFrzDSvbKXz3dVLP73L0dywodeNH47l7Qgph3Xmz/Cp61lc+Pbl55o4yN6MNMQw==" saltValue="B7HOY8FXcOinR3LVRlRR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xTWIep78G3DDCe5ungfkLjvam6QsqpPCVh6Fl/2b6OnM1ejUhIG16EfMqhRAY9+ck6RAqtwsWt+j15gtsbkFg==" saltValue="rayKy3mOC9u4WP1gpwhQM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05" t="s">
        <v>479</v>
      </c>
      <c r="AP7" s="253"/>
      <c r="AQ7" s="254" t="s">
        <v>480</v>
      </c>
      <c r="AR7" s="255"/>
    </row>
    <row r="8" spans="1:46" x14ac:dyDescent="0.15">
      <c r="A8" s="247"/>
      <c r="AK8" s="256"/>
      <c r="AL8" s="257"/>
      <c r="AM8" s="257"/>
      <c r="AN8" s="258"/>
      <c r="AO8" s="1106"/>
      <c r="AP8" s="259" t="s">
        <v>481</v>
      </c>
      <c r="AQ8" s="260" t="s">
        <v>482</v>
      </c>
      <c r="AR8" s="261" t="s">
        <v>483</v>
      </c>
    </row>
    <row r="9" spans="1:46" x14ac:dyDescent="0.15">
      <c r="A9" s="247"/>
      <c r="AK9" s="1117" t="s">
        <v>484</v>
      </c>
      <c r="AL9" s="1118"/>
      <c r="AM9" s="1118"/>
      <c r="AN9" s="1119"/>
      <c r="AO9" s="262">
        <v>995261</v>
      </c>
      <c r="AP9" s="262">
        <v>211938</v>
      </c>
      <c r="AQ9" s="263">
        <v>154424</v>
      </c>
      <c r="AR9" s="264">
        <v>37.200000000000003</v>
      </c>
    </row>
    <row r="10" spans="1:46" ht="13.5" customHeight="1" x14ac:dyDescent="0.15">
      <c r="A10" s="247"/>
      <c r="AK10" s="1117" t="s">
        <v>485</v>
      </c>
      <c r="AL10" s="1118"/>
      <c r="AM10" s="1118"/>
      <c r="AN10" s="1119"/>
      <c r="AO10" s="265">
        <v>5323</v>
      </c>
      <c r="AP10" s="265">
        <v>1134</v>
      </c>
      <c r="AQ10" s="266">
        <v>18194</v>
      </c>
      <c r="AR10" s="267">
        <v>-93.8</v>
      </c>
    </row>
    <row r="11" spans="1:46" ht="13.5" customHeight="1" x14ac:dyDescent="0.15">
      <c r="A11" s="247"/>
      <c r="AK11" s="1117" t="s">
        <v>486</v>
      </c>
      <c r="AL11" s="1118"/>
      <c r="AM11" s="1118"/>
      <c r="AN11" s="1119"/>
      <c r="AO11" s="265">
        <v>10132</v>
      </c>
      <c r="AP11" s="265">
        <v>2158</v>
      </c>
      <c r="AQ11" s="266">
        <v>1285</v>
      </c>
      <c r="AR11" s="267">
        <v>67.900000000000006</v>
      </c>
    </row>
    <row r="12" spans="1:46" ht="13.5" customHeight="1" x14ac:dyDescent="0.15">
      <c r="A12" s="247"/>
      <c r="AK12" s="1117" t="s">
        <v>487</v>
      </c>
      <c r="AL12" s="1118"/>
      <c r="AM12" s="1118"/>
      <c r="AN12" s="1119"/>
      <c r="AO12" s="265" t="s">
        <v>488</v>
      </c>
      <c r="AP12" s="265" t="s">
        <v>488</v>
      </c>
      <c r="AQ12" s="266" t="s">
        <v>488</v>
      </c>
      <c r="AR12" s="267" t="s">
        <v>488</v>
      </c>
    </row>
    <row r="13" spans="1:46" ht="13.5" customHeight="1" x14ac:dyDescent="0.15">
      <c r="A13" s="247"/>
      <c r="AK13" s="1117" t="s">
        <v>489</v>
      </c>
      <c r="AL13" s="1118"/>
      <c r="AM13" s="1118"/>
      <c r="AN13" s="1119"/>
      <c r="AO13" s="265">
        <v>65125</v>
      </c>
      <c r="AP13" s="265">
        <v>13868</v>
      </c>
      <c r="AQ13" s="266">
        <v>5735</v>
      </c>
      <c r="AR13" s="267">
        <v>141.80000000000001</v>
      </c>
    </row>
    <row r="14" spans="1:46" ht="13.5" customHeight="1" x14ac:dyDescent="0.15">
      <c r="A14" s="247"/>
      <c r="AK14" s="1117" t="s">
        <v>490</v>
      </c>
      <c r="AL14" s="1118"/>
      <c r="AM14" s="1118"/>
      <c r="AN14" s="1119"/>
      <c r="AO14" s="265">
        <v>12122</v>
      </c>
      <c r="AP14" s="265">
        <v>2581</v>
      </c>
      <c r="AQ14" s="266">
        <v>2950</v>
      </c>
      <c r="AR14" s="267">
        <v>-12.5</v>
      </c>
    </row>
    <row r="15" spans="1:46" ht="13.5" customHeight="1" x14ac:dyDescent="0.15">
      <c r="A15" s="247"/>
      <c r="AK15" s="1120" t="s">
        <v>491</v>
      </c>
      <c r="AL15" s="1121"/>
      <c r="AM15" s="1121"/>
      <c r="AN15" s="1122"/>
      <c r="AO15" s="265">
        <v>-33947</v>
      </c>
      <c r="AP15" s="265">
        <v>-7229</v>
      </c>
      <c r="AQ15" s="266">
        <v>-9110</v>
      </c>
      <c r="AR15" s="267">
        <v>-20.6</v>
      </c>
    </row>
    <row r="16" spans="1:46" x14ac:dyDescent="0.15">
      <c r="A16" s="247"/>
      <c r="AK16" s="1120" t="s">
        <v>177</v>
      </c>
      <c r="AL16" s="1121"/>
      <c r="AM16" s="1121"/>
      <c r="AN16" s="1122"/>
      <c r="AO16" s="265">
        <v>1054016</v>
      </c>
      <c r="AP16" s="265">
        <v>224450</v>
      </c>
      <c r="AQ16" s="266">
        <v>173477</v>
      </c>
      <c r="AR16" s="267">
        <v>29.4</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23" t="s">
        <v>496</v>
      </c>
      <c r="AL21" s="1124"/>
      <c r="AM21" s="1124"/>
      <c r="AN21" s="1125"/>
      <c r="AO21" s="277">
        <v>23</v>
      </c>
      <c r="AP21" s="278">
        <v>14.28</v>
      </c>
      <c r="AQ21" s="279">
        <v>8.7200000000000006</v>
      </c>
      <c r="AS21" s="280"/>
      <c r="AT21" s="276"/>
    </row>
    <row r="22" spans="1:46" s="248" customFormat="1" x14ac:dyDescent="0.15">
      <c r="A22" s="276"/>
      <c r="AK22" s="1123" t="s">
        <v>497</v>
      </c>
      <c r="AL22" s="1124"/>
      <c r="AM22" s="1124"/>
      <c r="AN22" s="1125"/>
      <c r="AO22" s="281">
        <v>96.3</v>
      </c>
      <c r="AP22" s="282">
        <v>96</v>
      </c>
      <c r="AQ22" s="283">
        <v>0.3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05" t="s">
        <v>479</v>
      </c>
      <c r="AP30" s="253"/>
      <c r="AQ30" s="254" t="s">
        <v>480</v>
      </c>
      <c r="AR30" s="255"/>
    </row>
    <row r="31" spans="1:46" x14ac:dyDescent="0.15">
      <c r="A31" s="247"/>
      <c r="AK31" s="256"/>
      <c r="AL31" s="257"/>
      <c r="AM31" s="257"/>
      <c r="AN31" s="258"/>
      <c r="AO31" s="1106"/>
      <c r="AP31" s="259" t="s">
        <v>481</v>
      </c>
      <c r="AQ31" s="260" t="s">
        <v>482</v>
      </c>
      <c r="AR31" s="261" t="s">
        <v>483</v>
      </c>
    </row>
    <row r="32" spans="1:46" ht="27" customHeight="1" x14ac:dyDescent="0.15">
      <c r="A32" s="247"/>
      <c r="AK32" s="1107" t="s">
        <v>501</v>
      </c>
      <c r="AL32" s="1108"/>
      <c r="AM32" s="1108"/>
      <c r="AN32" s="1109"/>
      <c r="AO32" s="291">
        <v>537139</v>
      </c>
      <c r="AP32" s="291">
        <v>114382</v>
      </c>
      <c r="AQ32" s="292">
        <v>83140</v>
      </c>
      <c r="AR32" s="293">
        <v>37.6</v>
      </c>
    </row>
    <row r="33" spans="1:46" ht="13.5" customHeight="1" x14ac:dyDescent="0.15">
      <c r="A33" s="247"/>
      <c r="AK33" s="1107" t="s">
        <v>502</v>
      </c>
      <c r="AL33" s="1108"/>
      <c r="AM33" s="1108"/>
      <c r="AN33" s="1109"/>
      <c r="AO33" s="291" t="s">
        <v>488</v>
      </c>
      <c r="AP33" s="291" t="s">
        <v>488</v>
      </c>
      <c r="AQ33" s="292" t="s">
        <v>488</v>
      </c>
      <c r="AR33" s="293" t="s">
        <v>488</v>
      </c>
    </row>
    <row r="34" spans="1:46" ht="27" customHeight="1" x14ac:dyDescent="0.15">
      <c r="A34" s="247"/>
      <c r="AK34" s="1107" t="s">
        <v>503</v>
      </c>
      <c r="AL34" s="1108"/>
      <c r="AM34" s="1108"/>
      <c r="AN34" s="1109"/>
      <c r="AO34" s="291" t="s">
        <v>488</v>
      </c>
      <c r="AP34" s="291" t="s">
        <v>488</v>
      </c>
      <c r="AQ34" s="292" t="s">
        <v>488</v>
      </c>
      <c r="AR34" s="293" t="s">
        <v>488</v>
      </c>
    </row>
    <row r="35" spans="1:46" ht="27" customHeight="1" x14ac:dyDescent="0.15">
      <c r="A35" s="247"/>
      <c r="AK35" s="1107" t="s">
        <v>504</v>
      </c>
      <c r="AL35" s="1108"/>
      <c r="AM35" s="1108"/>
      <c r="AN35" s="1109"/>
      <c r="AO35" s="291">
        <v>79743</v>
      </c>
      <c r="AP35" s="291">
        <v>16981</v>
      </c>
      <c r="AQ35" s="292">
        <v>26106</v>
      </c>
      <c r="AR35" s="293">
        <v>-35</v>
      </c>
    </row>
    <row r="36" spans="1:46" ht="27" customHeight="1" x14ac:dyDescent="0.15">
      <c r="A36" s="247"/>
      <c r="AK36" s="1107" t="s">
        <v>505</v>
      </c>
      <c r="AL36" s="1108"/>
      <c r="AM36" s="1108"/>
      <c r="AN36" s="1109"/>
      <c r="AO36" s="291">
        <v>17459</v>
      </c>
      <c r="AP36" s="291">
        <v>3718</v>
      </c>
      <c r="AQ36" s="292">
        <v>4689</v>
      </c>
      <c r="AR36" s="293">
        <v>-20.7</v>
      </c>
    </row>
    <row r="37" spans="1:46" ht="13.5" customHeight="1" x14ac:dyDescent="0.15">
      <c r="A37" s="247"/>
      <c r="AK37" s="1107" t="s">
        <v>506</v>
      </c>
      <c r="AL37" s="1108"/>
      <c r="AM37" s="1108"/>
      <c r="AN37" s="1109"/>
      <c r="AO37" s="291">
        <v>9524</v>
      </c>
      <c r="AP37" s="291">
        <v>2028</v>
      </c>
      <c r="AQ37" s="292">
        <v>554</v>
      </c>
      <c r="AR37" s="293">
        <v>266.10000000000002</v>
      </c>
    </row>
    <row r="38" spans="1:46" ht="27" customHeight="1" x14ac:dyDescent="0.15">
      <c r="A38" s="247"/>
      <c r="AK38" s="1110" t="s">
        <v>507</v>
      </c>
      <c r="AL38" s="1111"/>
      <c r="AM38" s="1111"/>
      <c r="AN38" s="1112"/>
      <c r="AO38" s="294" t="s">
        <v>488</v>
      </c>
      <c r="AP38" s="294" t="s">
        <v>488</v>
      </c>
      <c r="AQ38" s="295">
        <v>7</v>
      </c>
      <c r="AR38" s="283" t="s">
        <v>488</v>
      </c>
      <c r="AS38" s="290"/>
    </row>
    <row r="39" spans="1:46" x14ac:dyDescent="0.15">
      <c r="A39" s="247"/>
      <c r="AK39" s="1110" t="s">
        <v>508</v>
      </c>
      <c r="AL39" s="1111"/>
      <c r="AM39" s="1111"/>
      <c r="AN39" s="1112"/>
      <c r="AO39" s="291">
        <v>-38787</v>
      </c>
      <c r="AP39" s="291">
        <v>-8260</v>
      </c>
      <c r="AQ39" s="292">
        <v>-2038</v>
      </c>
      <c r="AR39" s="293">
        <v>305.3</v>
      </c>
      <c r="AS39" s="290"/>
    </row>
    <row r="40" spans="1:46" ht="27" customHeight="1" x14ac:dyDescent="0.15">
      <c r="A40" s="247"/>
      <c r="AK40" s="1107" t="s">
        <v>509</v>
      </c>
      <c r="AL40" s="1108"/>
      <c r="AM40" s="1108"/>
      <c r="AN40" s="1109"/>
      <c r="AO40" s="291">
        <v>-382522</v>
      </c>
      <c r="AP40" s="291">
        <v>-81457</v>
      </c>
      <c r="AQ40" s="292">
        <v>-74354</v>
      </c>
      <c r="AR40" s="293">
        <v>9.6</v>
      </c>
      <c r="AS40" s="290"/>
    </row>
    <row r="41" spans="1:46" x14ac:dyDescent="0.15">
      <c r="A41" s="247"/>
      <c r="AK41" s="1113" t="s">
        <v>287</v>
      </c>
      <c r="AL41" s="1114"/>
      <c r="AM41" s="1114"/>
      <c r="AN41" s="1115"/>
      <c r="AO41" s="291">
        <v>222556</v>
      </c>
      <c r="AP41" s="291">
        <v>47393</v>
      </c>
      <c r="AQ41" s="292">
        <v>38106</v>
      </c>
      <c r="AR41" s="293">
        <v>24.4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00" t="s">
        <v>479</v>
      </c>
      <c r="AN49" s="1102" t="s">
        <v>512</v>
      </c>
      <c r="AO49" s="1103"/>
      <c r="AP49" s="1103"/>
      <c r="AQ49" s="1103"/>
      <c r="AR49" s="1104"/>
    </row>
    <row r="50" spans="1:44" x14ac:dyDescent="0.15">
      <c r="A50" s="247"/>
      <c r="AK50" s="305"/>
      <c r="AL50" s="306"/>
      <c r="AM50" s="1101"/>
      <c r="AN50" s="307" t="s">
        <v>513</v>
      </c>
      <c r="AO50" s="308" t="s">
        <v>514</v>
      </c>
      <c r="AP50" s="309" t="s">
        <v>515</v>
      </c>
      <c r="AQ50" s="310" t="s">
        <v>516</v>
      </c>
      <c r="AR50" s="311" t="s">
        <v>517</v>
      </c>
    </row>
    <row r="51" spans="1:44" x14ac:dyDescent="0.15">
      <c r="A51" s="247"/>
      <c r="AK51" s="303" t="s">
        <v>518</v>
      </c>
      <c r="AL51" s="304"/>
      <c r="AM51" s="312">
        <v>855294</v>
      </c>
      <c r="AN51" s="313">
        <v>167344</v>
      </c>
      <c r="AO51" s="314">
        <v>19.399999999999999</v>
      </c>
      <c r="AP51" s="315">
        <v>126525</v>
      </c>
      <c r="AQ51" s="316">
        <v>0.2</v>
      </c>
      <c r="AR51" s="317">
        <v>19.2</v>
      </c>
    </row>
    <row r="52" spans="1:44" x14ac:dyDescent="0.15">
      <c r="A52" s="247"/>
      <c r="AK52" s="318"/>
      <c r="AL52" s="319" t="s">
        <v>519</v>
      </c>
      <c r="AM52" s="320">
        <v>355221</v>
      </c>
      <c r="AN52" s="321">
        <v>69501</v>
      </c>
      <c r="AO52" s="322">
        <v>-7.6</v>
      </c>
      <c r="AP52" s="323">
        <v>67052</v>
      </c>
      <c r="AQ52" s="324">
        <v>18.100000000000001</v>
      </c>
      <c r="AR52" s="325">
        <v>-25.7</v>
      </c>
    </row>
    <row r="53" spans="1:44" x14ac:dyDescent="0.15">
      <c r="A53" s="247"/>
      <c r="AK53" s="303" t="s">
        <v>520</v>
      </c>
      <c r="AL53" s="304"/>
      <c r="AM53" s="312">
        <v>899518</v>
      </c>
      <c r="AN53" s="313">
        <v>181611</v>
      </c>
      <c r="AO53" s="314">
        <v>8.5</v>
      </c>
      <c r="AP53" s="315">
        <v>122054</v>
      </c>
      <c r="AQ53" s="316">
        <v>-3.5</v>
      </c>
      <c r="AR53" s="317">
        <v>12</v>
      </c>
    </row>
    <row r="54" spans="1:44" x14ac:dyDescent="0.15">
      <c r="A54" s="247"/>
      <c r="AK54" s="318"/>
      <c r="AL54" s="319" t="s">
        <v>519</v>
      </c>
      <c r="AM54" s="320">
        <v>481112</v>
      </c>
      <c r="AN54" s="321">
        <v>97135</v>
      </c>
      <c r="AO54" s="322">
        <v>39.799999999999997</v>
      </c>
      <c r="AP54" s="323">
        <v>68298</v>
      </c>
      <c r="AQ54" s="324">
        <v>1.9</v>
      </c>
      <c r="AR54" s="325">
        <v>37.9</v>
      </c>
    </row>
    <row r="55" spans="1:44" x14ac:dyDescent="0.15">
      <c r="A55" s="247"/>
      <c r="AK55" s="303" t="s">
        <v>521</v>
      </c>
      <c r="AL55" s="304"/>
      <c r="AM55" s="312">
        <v>1554516</v>
      </c>
      <c r="AN55" s="313">
        <v>318548</v>
      </c>
      <c r="AO55" s="314">
        <v>75.400000000000006</v>
      </c>
      <c r="AP55" s="315">
        <v>111644</v>
      </c>
      <c r="AQ55" s="316">
        <v>-8.5</v>
      </c>
      <c r="AR55" s="317">
        <v>83.9</v>
      </c>
    </row>
    <row r="56" spans="1:44" x14ac:dyDescent="0.15">
      <c r="A56" s="247"/>
      <c r="AK56" s="318"/>
      <c r="AL56" s="319" t="s">
        <v>519</v>
      </c>
      <c r="AM56" s="320">
        <v>1085230</v>
      </c>
      <c r="AN56" s="321">
        <v>222383</v>
      </c>
      <c r="AO56" s="322">
        <v>128.9</v>
      </c>
      <c r="AP56" s="323">
        <v>66606</v>
      </c>
      <c r="AQ56" s="324">
        <v>-2.5</v>
      </c>
      <c r="AR56" s="325">
        <v>131.4</v>
      </c>
    </row>
    <row r="57" spans="1:44" x14ac:dyDescent="0.15">
      <c r="A57" s="247"/>
      <c r="AK57" s="303" t="s">
        <v>522</v>
      </c>
      <c r="AL57" s="304"/>
      <c r="AM57" s="312">
        <v>1073710</v>
      </c>
      <c r="AN57" s="313">
        <v>222900</v>
      </c>
      <c r="AO57" s="314">
        <v>-30</v>
      </c>
      <c r="AP57" s="315">
        <v>127917</v>
      </c>
      <c r="AQ57" s="316">
        <v>14.6</v>
      </c>
      <c r="AR57" s="317">
        <v>-44.6</v>
      </c>
    </row>
    <row r="58" spans="1:44" x14ac:dyDescent="0.15">
      <c r="A58" s="247"/>
      <c r="AK58" s="318"/>
      <c r="AL58" s="319" t="s">
        <v>519</v>
      </c>
      <c r="AM58" s="320">
        <v>422586</v>
      </c>
      <c r="AN58" s="321">
        <v>87728</v>
      </c>
      <c r="AO58" s="322">
        <v>-60.6</v>
      </c>
      <c r="AP58" s="323">
        <v>69746</v>
      </c>
      <c r="AQ58" s="324">
        <v>4.7</v>
      </c>
      <c r="AR58" s="325">
        <v>-65.3</v>
      </c>
    </row>
    <row r="59" spans="1:44" x14ac:dyDescent="0.15">
      <c r="A59" s="247"/>
      <c r="AK59" s="303" t="s">
        <v>523</v>
      </c>
      <c r="AL59" s="304"/>
      <c r="AM59" s="312">
        <v>1583723</v>
      </c>
      <c r="AN59" s="313">
        <v>337249</v>
      </c>
      <c r="AO59" s="314">
        <v>51.3</v>
      </c>
      <c r="AP59" s="315">
        <v>135931</v>
      </c>
      <c r="AQ59" s="316">
        <v>6.3</v>
      </c>
      <c r="AR59" s="317">
        <v>45</v>
      </c>
    </row>
    <row r="60" spans="1:44" x14ac:dyDescent="0.15">
      <c r="A60" s="247"/>
      <c r="AK60" s="318"/>
      <c r="AL60" s="319" t="s">
        <v>519</v>
      </c>
      <c r="AM60" s="320">
        <v>775537</v>
      </c>
      <c r="AN60" s="321">
        <v>165148</v>
      </c>
      <c r="AO60" s="322">
        <v>88.3</v>
      </c>
      <c r="AP60" s="323">
        <v>75320</v>
      </c>
      <c r="AQ60" s="324">
        <v>8</v>
      </c>
      <c r="AR60" s="325">
        <v>80.3</v>
      </c>
    </row>
    <row r="61" spans="1:44" x14ac:dyDescent="0.15">
      <c r="A61" s="247"/>
      <c r="AK61" s="303" t="s">
        <v>524</v>
      </c>
      <c r="AL61" s="326"/>
      <c r="AM61" s="312">
        <v>1193352</v>
      </c>
      <c r="AN61" s="313">
        <v>245530</v>
      </c>
      <c r="AO61" s="314">
        <v>24.9</v>
      </c>
      <c r="AP61" s="315">
        <v>124814</v>
      </c>
      <c r="AQ61" s="327">
        <v>1.8</v>
      </c>
      <c r="AR61" s="317">
        <v>23.1</v>
      </c>
    </row>
    <row r="62" spans="1:44" x14ac:dyDescent="0.15">
      <c r="A62" s="247"/>
      <c r="AK62" s="318"/>
      <c r="AL62" s="319" t="s">
        <v>519</v>
      </c>
      <c r="AM62" s="320">
        <v>623937</v>
      </c>
      <c r="AN62" s="321">
        <v>128379</v>
      </c>
      <c r="AO62" s="322">
        <v>37.799999999999997</v>
      </c>
      <c r="AP62" s="323">
        <v>69404</v>
      </c>
      <c r="AQ62" s="324">
        <v>6</v>
      </c>
      <c r="AR62" s="325">
        <v>31.8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NPz9sQigvaSSMDMTZ5jO8yz/DC6SEzVORZ+ekvFBdCQt8db+ihH8UHJSUMIpFMrmIduurK9vml236SJRj6iwCA==" saltValue="AKNc5ehodENnQQtodhdau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Vh8AkarvNbqOACESw5UxvUU/BVgDpjjwCDpMjVRtL8KbOyw28XqG9qrLfyzhBmnO220Ns0gcjvCK57WSRu5Uyg==" saltValue="uFOROBbnZJRAYa2UQK+M6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W7zyXTHAO3x8NWZlkQTphGKwWIRYj8zP8ACf4sfJJN8UKpIxx4IKJsWR1SIlXVZPEYSWjn8NNFrNp3s+5kH+uA==" saltValue="k0oO6Ic1goqLK3zX5jarp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26" t="s">
        <v>3</v>
      </c>
      <c r="D47" s="1126"/>
      <c r="E47" s="1127"/>
      <c r="F47" s="11">
        <v>30.97</v>
      </c>
      <c r="G47" s="12">
        <v>31.32</v>
      </c>
      <c r="H47" s="12">
        <v>26.42</v>
      </c>
      <c r="I47" s="12">
        <v>15.05</v>
      </c>
      <c r="J47" s="13">
        <v>18.989999999999998</v>
      </c>
    </row>
    <row r="48" spans="2:10" ht="57.75" customHeight="1" x14ac:dyDescent="0.15">
      <c r="B48" s="14"/>
      <c r="C48" s="1128" t="s">
        <v>4</v>
      </c>
      <c r="D48" s="1128"/>
      <c r="E48" s="1129"/>
      <c r="F48" s="15">
        <v>5.09</v>
      </c>
      <c r="G48" s="16">
        <v>4.8099999999999996</v>
      </c>
      <c r="H48" s="16">
        <v>5.15</v>
      </c>
      <c r="I48" s="16">
        <v>8.33</v>
      </c>
      <c r="J48" s="17">
        <v>3.32</v>
      </c>
    </row>
    <row r="49" spans="2:10" ht="57.75" customHeight="1" thickBot="1" x14ac:dyDescent="0.2">
      <c r="B49" s="18"/>
      <c r="C49" s="1130" t="s">
        <v>5</v>
      </c>
      <c r="D49" s="1130"/>
      <c r="E49" s="1131"/>
      <c r="F49" s="19" t="s">
        <v>531</v>
      </c>
      <c r="G49" s="20">
        <v>2.29</v>
      </c>
      <c r="H49" s="20" t="s">
        <v>532</v>
      </c>
      <c r="I49" s="20" t="s">
        <v>533</v>
      </c>
      <c r="J49" s="21" t="s">
        <v>534</v>
      </c>
    </row>
    <row r="50" spans="2:10" x14ac:dyDescent="0.15"/>
  </sheetData>
  <sheetProtection algorithmName="SHA-512" hashValue="jV8oMykd8NY8JcvVn3tQDXjoKdfFiOLXIqnolvfP/zXR947DTRczrOuQ0gDkXtyUKapeTzEIPUE+ZNWomQx1+A==" saltValue="514RlOU7sEdFhduNo4sTt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36" t="s">
        <v>535</v>
      </c>
      <c r="D34" s="1136"/>
      <c r="E34" s="1137"/>
      <c r="F34" s="32">
        <v>2.9</v>
      </c>
      <c r="G34" s="33">
        <v>2.67</v>
      </c>
      <c r="H34" s="33">
        <v>2.74</v>
      </c>
      <c r="I34" s="33">
        <v>2.61</v>
      </c>
      <c r="J34" s="34">
        <v>3.68</v>
      </c>
      <c r="K34" s="22"/>
      <c r="L34" s="22"/>
      <c r="M34" s="22"/>
      <c r="N34" s="22"/>
      <c r="O34" s="22"/>
      <c r="P34" s="22"/>
    </row>
    <row r="35" spans="1:16" ht="39" customHeight="1" x14ac:dyDescent="0.15">
      <c r="A35" s="22"/>
      <c r="B35" s="35"/>
      <c r="C35" s="1132" t="s">
        <v>536</v>
      </c>
      <c r="D35" s="1132"/>
      <c r="E35" s="1133"/>
      <c r="F35" s="36">
        <v>5.08</v>
      </c>
      <c r="G35" s="37">
        <v>4.8099999999999996</v>
      </c>
      <c r="H35" s="37">
        <v>5.15</v>
      </c>
      <c r="I35" s="37">
        <v>8.32</v>
      </c>
      <c r="J35" s="38">
        <v>3.32</v>
      </c>
      <c r="K35" s="22"/>
      <c r="L35" s="22"/>
      <c r="M35" s="22"/>
      <c r="N35" s="22"/>
      <c r="O35" s="22"/>
      <c r="P35" s="22"/>
    </row>
    <row r="36" spans="1:16" ht="39" customHeight="1" x14ac:dyDescent="0.15">
      <c r="A36" s="22"/>
      <c r="B36" s="35"/>
      <c r="C36" s="1132" t="s">
        <v>537</v>
      </c>
      <c r="D36" s="1132"/>
      <c r="E36" s="1133"/>
      <c r="F36" s="36" t="s">
        <v>488</v>
      </c>
      <c r="G36" s="37" t="s">
        <v>488</v>
      </c>
      <c r="H36" s="37" t="s">
        <v>488</v>
      </c>
      <c r="I36" s="37" t="s">
        <v>488</v>
      </c>
      <c r="J36" s="38">
        <v>3.02</v>
      </c>
      <c r="K36" s="22"/>
      <c r="L36" s="22"/>
      <c r="M36" s="22"/>
      <c r="N36" s="22"/>
      <c r="O36" s="22"/>
      <c r="P36" s="22"/>
    </row>
    <row r="37" spans="1:16" ht="39" customHeight="1" x14ac:dyDescent="0.15">
      <c r="A37" s="22"/>
      <c r="B37" s="35"/>
      <c r="C37" s="1132" t="s">
        <v>538</v>
      </c>
      <c r="D37" s="1132"/>
      <c r="E37" s="1133"/>
      <c r="F37" s="36">
        <v>1.88</v>
      </c>
      <c r="G37" s="37">
        <v>1.63</v>
      </c>
      <c r="H37" s="37">
        <v>2.29</v>
      </c>
      <c r="I37" s="37">
        <v>3</v>
      </c>
      <c r="J37" s="38">
        <v>2.95</v>
      </c>
      <c r="K37" s="22"/>
      <c r="L37" s="22"/>
      <c r="M37" s="22"/>
      <c r="N37" s="22"/>
      <c r="O37" s="22"/>
      <c r="P37" s="22"/>
    </row>
    <row r="38" spans="1:16" ht="39" customHeight="1" x14ac:dyDescent="0.15">
      <c r="A38" s="22"/>
      <c r="B38" s="35"/>
      <c r="C38" s="1132" t="s">
        <v>539</v>
      </c>
      <c r="D38" s="1132"/>
      <c r="E38" s="1133"/>
      <c r="F38" s="36">
        <v>1.66</v>
      </c>
      <c r="G38" s="37">
        <v>1.18</v>
      </c>
      <c r="H38" s="37">
        <v>1.61</v>
      </c>
      <c r="I38" s="37">
        <v>1.19</v>
      </c>
      <c r="J38" s="38">
        <v>1.57</v>
      </c>
      <c r="K38" s="22"/>
      <c r="L38" s="22"/>
      <c r="M38" s="22"/>
      <c r="N38" s="22"/>
      <c r="O38" s="22"/>
      <c r="P38" s="22"/>
    </row>
    <row r="39" spans="1:16" ht="39" customHeight="1" x14ac:dyDescent="0.15">
      <c r="A39" s="22"/>
      <c r="B39" s="35"/>
      <c r="C39" s="1132" t="s">
        <v>540</v>
      </c>
      <c r="D39" s="1132"/>
      <c r="E39" s="1133"/>
      <c r="F39" s="36">
        <v>0.26</v>
      </c>
      <c r="G39" s="37">
        <v>0.65</v>
      </c>
      <c r="H39" s="37">
        <v>0.13</v>
      </c>
      <c r="I39" s="37">
        <v>1.1499999999999999</v>
      </c>
      <c r="J39" s="38">
        <v>1.33</v>
      </c>
      <c r="K39" s="22"/>
      <c r="L39" s="22"/>
      <c r="M39" s="22"/>
      <c r="N39" s="22"/>
      <c r="O39" s="22"/>
      <c r="P39" s="22"/>
    </row>
    <row r="40" spans="1:16" ht="39" customHeight="1" x14ac:dyDescent="0.15">
      <c r="A40" s="22"/>
      <c r="B40" s="35"/>
      <c r="C40" s="1132" t="s">
        <v>541</v>
      </c>
      <c r="D40" s="1132"/>
      <c r="E40" s="1133"/>
      <c r="F40" s="36" t="s">
        <v>542</v>
      </c>
      <c r="G40" s="37">
        <v>0.33</v>
      </c>
      <c r="H40" s="37">
        <v>0.78</v>
      </c>
      <c r="I40" s="37">
        <v>1.1399999999999999</v>
      </c>
      <c r="J40" s="38">
        <v>1.26</v>
      </c>
      <c r="K40" s="22"/>
      <c r="L40" s="22"/>
      <c r="M40" s="22"/>
      <c r="N40" s="22"/>
      <c r="O40" s="22"/>
      <c r="P40" s="22"/>
    </row>
    <row r="41" spans="1:16" ht="39" customHeight="1" x14ac:dyDescent="0.15">
      <c r="A41" s="22"/>
      <c r="B41" s="35"/>
      <c r="C41" s="1132" t="s">
        <v>543</v>
      </c>
      <c r="D41" s="1132"/>
      <c r="E41" s="1133"/>
      <c r="F41" s="36">
        <v>0.02</v>
      </c>
      <c r="G41" s="37">
        <v>0.02</v>
      </c>
      <c r="H41" s="37">
        <v>0.02</v>
      </c>
      <c r="I41" s="37">
        <v>0.02</v>
      </c>
      <c r="J41" s="38">
        <v>0.06</v>
      </c>
      <c r="K41" s="22"/>
      <c r="L41" s="22"/>
      <c r="M41" s="22"/>
      <c r="N41" s="22"/>
      <c r="O41" s="22"/>
      <c r="P41" s="22"/>
    </row>
    <row r="42" spans="1:16" ht="39" customHeight="1" x14ac:dyDescent="0.15">
      <c r="A42" s="22"/>
      <c r="B42" s="39"/>
      <c r="C42" s="1132" t="s">
        <v>544</v>
      </c>
      <c r="D42" s="1132"/>
      <c r="E42" s="1133"/>
      <c r="F42" s="36" t="s">
        <v>488</v>
      </c>
      <c r="G42" s="37" t="s">
        <v>488</v>
      </c>
      <c r="H42" s="37" t="s">
        <v>488</v>
      </c>
      <c r="I42" s="37" t="s">
        <v>488</v>
      </c>
      <c r="J42" s="38" t="s">
        <v>488</v>
      </c>
      <c r="K42" s="22"/>
      <c r="L42" s="22"/>
      <c r="M42" s="22"/>
      <c r="N42" s="22"/>
      <c r="O42" s="22"/>
      <c r="P42" s="22"/>
    </row>
    <row r="43" spans="1:16" ht="39" customHeight="1" thickBot="1" x14ac:dyDescent="0.2">
      <c r="A43" s="22"/>
      <c r="B43" s="40"/>
      <c r="C43" s="1134" t="s">
        <v>545</v>
      </c>
      <c r="D43" s="1134"/>
      <c r="E43" s="1135"/>
      <c r="F43" s="41">
        <v>0.64</v>
      </c>
      <c r="G43" s="42">
        <v>0.19</v>
      </c>
      <c r="H43" s="42">
        <v>0.5</v>
      </c>
      <c r="I43" s="42">
        <v>0.81</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0oSjeMLnFA6IBF0On3eT/ueubotbae7QddO4krjNUWhEd7CcjK9Q06i9urzdw39JiUhyaU3dLOgob79W5CeMg==" saltValue="nP96k3QCaI4XPpa/9HwR1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502</v>
      </c>
      <c r="L45" s="58">
        <v>549</v>
      </c>
      <c r="M45" s="58">
        <v>566</v>
      </c>
      <c r="N45" s="58">
        <v>556</v>
      </c>
      <c r="O45" s="59">
        <v>537</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488</v>
      </c>
      <c r="L46" s="62" t="s">
        <v>488</v>
      </c>
      <c r="M46" s="62" t="s">
        <v>488</v>
      </c>
      <c r="N46" s="62" t="s">
        <v>488</v>
      </c>
      <c r="O46" s="63" t="s">
        <v>488</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488</v>
      </c>
      <c r="L47" s="62" t="s">
        <v>488</v>
      </c>
      <c r="M47" s="62" t="s">
        <v>488</v>
      </c>
      <c r="N47" s="62" t="s">
        <v>488</v>
      </c>
      <c r="O47" s="63" t="s">
        <v>488</v>
      </c>
      <c r="P47" s="46"/>
      <c r="Q47" s="46"/>
      <c r="R47" s="46"/>
      <c r="S47" s="46"/>
      <c r="T47" s="46"/>
      <c r="U47" s="46"/>
    </row>
    <row r="48" spans="1:21" ht="30.75" customHeight="1" x14ac:dyDescent="0.15">
      <c r="A48" s="46"/>
      <c r="B48" s="1163"/>
      <c r="C48" s="1164"/>
      <c r="D48" s="60"/>
      <c r="E48" s="1140" t="s">
        <v>13</v>
      </c>
      <c r="F48" s="1140"/>
      <c r="G48" s="1140"/>
      <c r="H48" s="1140"/>
      <c r="I48" s="1140"/>
      <c r="J48" s="1141"/>
      <c r="K48" s="61">
        <v>170</v>
      </c>
      <c r="L48" s="62">
        <v>126</v>
      </c>
      <c r="M48" s="62">
        <v>132</v>
      </c>
      <c r="N48" s="62">
        <v>98</v>
      </c>
      <c r="O48" s="63">
        <v>80</v>
      </c>
      <c r="P48" s="46"/>
      <c r="Q48" s="46"/>
      <c r="R48" s="46"/>
      <c r="S48" s="46"/>
      <c r="T48" s="46"/>
      <c r="U48" s="46"/>
    </row>
    <row r="49" spans="1:21" ht="30.75" customHeight="1" x14ac:dyDescent="0.15">
      <c r="A49" s="46"/>
      <c r="B49" s="1163"/>
      <c r="C49" s="1164"/>
      <c r="D49" s="60"/>
      <c r="E49" s="1140" t="s">
        <v>14</v>
      </c>
      <c r="F49" s="1140"/>
      <c r="G49" s="1140"/>
      <c r="H49" s="1140"/>
      <c r="I49" s="1140"/>
      <c r="J49" s="1141"/>
      <c r="K49" s="61">
        <v>7</v>
      </c>
      <c r="L49" s="62">
        <v>18</v>
      </c>
      <c r="M49" s="62">
        <v>17</v>
      </c>
      <c r="N49" s="62">
        <v>17</v>
      </c>
      <c r="O49" s="63">
        <v>17</v>
      </c>
      <c r="P49" s="46"/>
      <c r="Q49" s="46"/>
      <c r="R49" s="46"/>
      <c r="S49" s="46"/>
      <c r="T49" s="46"/>
      <c r="U49" s="46"/>
    </row>
    <row r="50" spans="1:21" ht="30.75" customHeight="1" x14ac:dyDescent="0.15">
      <c r="A50" s="46"/>
      <c r="B50" s="1163"/>
      <c r="C50" s="1164"/>
      <c r="D50" s="60"/>
      <c r="E50" s="1140" t="s">
        <v>15</v>
      </c>
      <c r="F50" s="1140"/>
      <c r="G50" s="1140"/>
      <c r="H50" s="1140"/>
      <c r="I50" s="1140"/>
      <c r="J50" s="1141"/>
      <c r="K50" s="61">
        <v>3</v>
      </c>
      <c r="L50" s="62">
        <v>3</v>
      </c>
      <c r="M50" s="62">
        <v>0</v>
      </c>
      <c r="N50" s="62">
        <v>9</v>
      </c>
      <c r="O50" s="63">
        <v>10</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488</v>
      </c>
      <c r="L51" s="62" t="s">
        <v>488</v>
      </c>
      <c r="M51" s="62" t="s">
        <v>488</v>
      </c>
      <c r="N51" s="62" t="s">
        <v>488</v>
      </c>
      <c r="O51" s="63" t="s">
        <v>488</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371</v>
      </c>
      <c r="L52" s="62">
        <v>400</v>
      </c>
      <c r="M52" s="62">
        <v>406</v>
      </c>
      <c r="N52" s="62">
        <v>425</v>
      </c>
      <c r="O52" s="63">
        <v>421</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311</v>
      </c>
      <c r="L53" s="67">
        <v>296</v>
      </c>
      <c r="M53" s="67">
        <v>309</v>
      </c>
      <c r="N53" s="67">
        <v>255</v>
      </c>
      <c r="O53" s="68">
        <v>223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MkSv9mMRR8aGptlTEGGPPmp2yWK7eilwuo24hfsHTg2bUvdQyHELChivsgexOIZx8i/XRWMg3B7x2GISAJ/6w==" saltValue="yNzHGENKog3UpuCGbvotS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81" t="s">
        <v>30</v>
      </c>
      <c r="C41" s="1182"/>
      <c r="D41" s="103"/>
      <c r="E41" s="1183" t="s">
        <v>31</v>
      </c>
      <c r="F41" s="1183"/>
      <c r="G41" s="1183"/>
      <c r="H41" s="1184"/>
      <c r="I41" s="330">
        <v>4842</v>
      </c>
      <c r="J41" s="331">
        <v>4674</v>
      </c>
      <c r="K41" s="331">
        <v>4830</v>
      </c>
      <c r="L41" s="331">
        <v>4750</v>
      </c>
      <c r="M41" s="332">
        <v>4994</v>
      </c>
    </row>
    <row r="42" spans="2:13" ht="27.75" customHeight="1" x14ac:dyDescent="0.15">
      <c r="B42" s="1171"/>
      <c r="C42" s="1172"/>
      <c r="D42" s="104"/>
      <c r="E42" s="1175" t="s">
        <v>32</v>
      </c>
      <c r="F42" s="1175"/>
      <c r="G42" s="1175"/>
      <c r="H42" s="1176"/>
      <c r="I42" s="333">
        <v>3</v>
      </c>
      <c r="J42" s="334">
        <v>3</v>
      </c>
      <c r="K42" s="334" t="s">
        <v>488</v>
      </c>
      <c r="L42" s="334">
        <v>89</v>
      </c>
      <c r="M42" s="335">
        <v>80</v>
      </c>
    </row>
    <row r="43" spans="2:13" ht="27.75" customHeight="1" x14ac:dyDescent="0.15">
      <c r="B43" s="1171"/>
      <c r="C43" s="1172"/>
      <c r="D43" s="104"/>
      <c r="E43" s="1175" t="s">
        <v>33</v>
      </c>
      <c r="F43" s="1175"/>
      <c r="G43" s="1175"/>
      <c r="H43" s="1176"/>
      <c r="I43" s="333">
        <v>886</v>
      </c>
      <c r="J43" s="334">
        <v>747</v>
      </c>
      <c r="K43" s="334">
        <v>728</v>
      </c>
      <c r="L43" s="334">
        <v>607</v>
      </c>
      <c r="M43" s="335">
        <v>701</v>
      </c>
    </row>
    <row r="44" spans="2:13" ht="27.75" customHeight="1" x14ac:dyDescent="0.15">
      <c r="B44" s="1171"/>
      <c r="C44" s="1172"/>
      <c r="D44" s="104"/>
      <c r="E44" s="1175" t="s">
        <v>34</v>
      </c>
      <c r="F44" s="1175"/>
      <c r="G44" s="1175"/>
      <c r="H44" s="1176"/>
      <c r="I44" s="333">
        <v>204</v>
      </c>
      <c r="J44" s="334">
        <v>190</v>
      </c>
      <c r="K44" s="334">
        <v>172</v>
      </c>
      <c r="L44" s="334">
        <v>156</v>
      </c>
      <c r="M44" s="335">
        <v>141</v>
      </c>
    </row>
    <row r="45" spans="2:13" ht="27.75" customHeight="1" x14ac:dyDescent="0.15">
      <c r="B45" s="1171"/>
      <c r="C45" s="1172"/>
      <c r="D45" s="104"/>
      <c r="E45" s="1175" t="s">
        <v>35</v>
      </c>
      <c r="F45" s="1175"/>
      <c r="G45" s="1175"/>
      <c r="H45" s="1176"/>
      <c r="I45" s="333">
        <v>844</v>
      </c>
      <c r="J45" s="334">
        <v>795</v>
      </c>
      <c r="K45" s="334">
        <v>752</v>
      </c>
      <c r="L45" s="334">
        <v>779</v>
      </c>
      <c r="M45" s="335">
        <v>755</v>
      </c>
    </row>
    <row r="46" spans="2:13" ht="27.75" customHeight="1" x14ac:dyDescent="0.15">
      <c r="B46" s="1171"/>
      <c r="C46" s="1172"/>
      <c r="D46" s="105"/>
      <c r="E46" s="1175" t="s">
        <v>36</v>
      </c>
      <c r="F46" s="1175"/>
      <c r="G46" s="1175"/>
      <c r="H46" s="1176"/>
      <c r="I46" s="333" t="s">
        <v>488</v>
      </c>
      <c r="J46" s="334" t="s">
        <v>488</v>
      </c>
      <c r="K46" s="334" t="s">
        <v>488</v>
      </c>
      <c r="L46" s="334" t="s">
        <v>488</v>
      </c>
      <c r="M46" s="335" t="s">
        <v>488</v>
      </c>
    </row>
    <row r="47" spans="2:13" ht="27.75" customHeight="1" x14ac:dyDescent="0.15">
      <c r="B47" s="1171"/>
      <c r="C47" s="1172"/>
      <c r="D47" s="106"/>
      <c r="E47" s="1185" t="s">
        <v>37</v>
      </c>
      <c r="F47" s="1186"/>
      <c r="G47" s="1186"/>
      <c r="H47" s="1187"/>
      <c r="I47" s="333" t="s">
        <v>488</v>
      </c>
      <c r="J47" s="334" t="s">
        <v>488</v>
      </c>
      <c r="K47" s="334" t="s">
        <v>488</v>
      </c>
      <c r="L47" s="334" t="s">
        <v>488</v>
      </c>
      <c r="M47" s="335" t="s">
        <v>488</v>
      </c>
    </row>
    <row r="48" spans="2:13" ht="27.75" customHeight="1" x14ac:dyDescent="0.15">
      <c r="B48" s="1171"/>
      <c r="C48" s="1172"/>
      <c r="D48" s="104"/>
      <c r="E48" s="1175" t="s">
        <v>38</v>
      </c>
      <c r="F48" s="1175"/>
      <c r="G48" s="1175"/>
      <c r="H48" s="1176"/>
      <c r="I48" s="333" t="s">
        <v>488</v>
      </c>
      <c r="J48" s="334" t="s">
        <v>488</v>
      </c>
      <c r="K48" s="334" t="s">
        <v>488</v>
      </c>
      <c r="L48" s="334" t="s">
        <v>488</v>
      </c>
      <c r="M48" s="335" t="s">
        <v>488</v>
      </c>
    </row>
    <row r="49" spans="2:13" ht="27.75" customHeight="1" x14ac:dyDescent="0.15">
      <c r="B49" s="1173"/>
      <c r="C49" s="1174"/>
      <c r="D49" s="104"/>
      <c r="E49" s="1175" t="s">
        <v>39</v>
      </c>
      <c r="F49" s="1175"/>
      <c r="G49" s="1175"/>
      <c r="H49" s="1176"/>
      <c r="I49" s="333" t="s">
        <v>488</v>
      </c>
      <c r="J49" s="334" t="s">
        <v>488</v>
      </c>
      <c r="K49" s="334" t="s">
        <v>488</v>
      </c>
      <c r="L49" s="334" t="s">
        <v>488</v>
      </c>
      <c r="M49" s="335" t="s">
        <v>488</v>
      </c>
    </row>
    <row r="50" spans="2:13" ht="27.75" customHeight="1" x14ac:dyDescent="0.15">
      <c r="B50" s="1169" t="s">
        <v>40</v>
      </c>
      <c r="C50" s="1170"/>
      <c r="D50" s="107"/>
      <c r="E50" s="1175" t="s">
        <v>41</v>
      </c>
      <c r="F50" s="1175"/>
      <c r="G50" s="1175"/>
      <c r="H50" s="1176"/>
      <c r="I50" s="333">
        <v>1592</v>
      </c>
      <c r="J50" s="334">
        <v>1943</v>
      </c>
      <c r="K50" s="334">
        <v>1797</v>
      </c>
      <c r="L50" s="334">
        <v>1710</v>
      </c>
      <c r="M50" s="335">
        <v>1743</v>
      </c>
    </row>
    <row r="51" spans="2:13" ht="27.75" customHeight="1" x14ac:dyDescent="0.15">
      <c r="B51" s="1171"/>
      <c r="C51" s="1172"/>
      <c r="D51" s="104"/>
      <c r="E51" s="1175" t="s">
        <v>42</v>
      </c>
      <c r="F51" s="1175"/>
      <c r="G51" s="1175"/>
      <c r="H51" s="1176"/>
      <c r="I51" s="333">
        <v>168</v>
      </c>
      <c r="J51" s="334">
        <v>162</v>
      </c>
      <c r="K51" s="334">
        <v>160</v>
      </c>
      <c r="L51" s="334">
        <v>243</v>
      </c>
      <c r="M51" s="335">
        <v>343</v>
      </c>
    </row>
    <row r="52" spans="2:13" ht="27.75" customHeight="1" x14ac:dyDescent="0.15">
      <c r="B52" s="1173"/>
      <c r="C52" s="1174"/>
      <c r="D52" s="104"/>
      <c r="E52" s="1175" t="s">
        <v>43</v>
      </c>
      <c r="F52" s="1175"/>
      <c r="G52" s="1175"/>
      <c r="H52" s="1176"/>
      <c r="I52" s="333">
        <v>3783</v>
      </c>
      <c r="J52" s="334">
        <v>3674</v>
      </c>
      <c r="K52" s="334">
        <v>3734</v>
      </c>
      <c r="L52" s="334">
        <v>3557</v>
      </c>
      <c r="M52" s="335">
        <v>3462</v>
      </c>
    </row>
    <row r="53" spans="2:13" ht="27.75" customHeight="1" thickBot="1" x14ac:dyDescent="0.2">
      <c r="B53" s="1177" t="s">
        <v>19</v>
      </c>
      <c r="C53" s="1178"/>
      <c r="D53" s="108"/>
      <c r="E53" s="1179" t="s">
        <v>44</v>
      </c>
      <c r="F53" s="1179"/>
      <c r="G53" s="1179"/>
      <c r="H53" s="1180"/>
      <c r="I53" s="336">
        <v>1236</v>
      </c>
      <c r="J53" s="337">
        <v>630</v>
      </c>
      <c r="K53" s="337">
        <v>791</v>
      </c>
      <c r="L53" s="337">
        <v>872</v>
      </c>
      <c r="M53" s="338">
        <v>1123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8uxy/ZrYhVyfmWcTjQhX+OacQvVspNsFV2I3OMfAB3AmmsAHLCougtWWyuaPCz4AB7mUzvsPrjVybk8PgirOcA==" saltValue="8wKR8G6aoUrtcwDy5LpTf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196" t="s">
        <v>46</v>
      </c>
      <c r="D55" s="1196"/>
      <c r="E55" s="1197"/>
      <c r="F55" s="339">
        <v>854</v>
      </c>
      <c r="G55" s="339">
        <v>493</v>
      </c>
      <c r="H55" s="340">
        <v>635</v>
      </c>
    </row>
    <row r="56" spans="2:8" ht="52.5" customHeight="1" x14ac:dyDescent="0.15">
      <c r="B56" s="120"/>
      <c r="C56" s="1198" t="s">
        <v>47</v>
      </c>
      <c r="D56" s="1198"/>
      <c r="E56" s="1199"/>
      <c r="F56" s="341">
        <v>67</v>
      </c>
      <c r="G56" s="341">
        <v>65</v>
      </c>
      <c r="H56" s="342">
        <v>66</v>
      </c>
    </row>
    <row r="57" spans="2:8" ht="53.25" customHeight="1" x14ac:dyDescent="0.15">
      <c r="B57" s="120"/>
      <c r="C57" s="1200" t="s">
        <v>48</v>
      </c>
      <c r="D57" s="1200"/>
      <c r="E57" s="1201"/>
      <c r="F57" s="343">
        <v>790</v>
      </c>
      <c r="G57" s="343">
        <v>1036</v>
      </c>
      <c r="H57" s="344">
        <v>890</v>
      </c>
    </row>
    <row r="58" spans="2:8" ht="45.75" customHeight="1" x14ac:dyDescent="0.15">
      <c r="B58" s="121"/>
      <c r="C58" s="1188" t="s">
        <v>554</v>
      </c>
      <c r="D58" s="1189"/>
      <c r="E58" s="1190"/>
      <c r="F58" s="345">
        <v>259</v>
      </c>
      <c r="G58" s="345">
        <v>642</v>
      </c>
      <c r="H58" s="346">
        <v>544</v>
      </c>
    </row>
    <row r="59" spans="2:8" ht="45.75" customHeight="1" x14ac:dyDescent="0.15">
      <c r="B59" s="121"/>
      <c r="C59" s="1188" t="s">
        <v>555</v>
      </c>
      <c r="D59" s="1189"/>
      <c r="E59" s="1190"/>
      <c r="F59" s="345">
        <v>357</v>
      </c>
      <c r="G59" s="345">
        <v>294</v>
      </c>
      <c r="H59" s="346">
        <v>235</v>
      </c>
    </row>
    <row r="60" spans="2:8" ht="45.75" customHeight="1" x14ac:dyDescent="0.15">
      <c r="B60" s="121"/>
      <c r="C60" s="1188" t="s">
        <v>556</v>
      </c>
      <c r="D60" s="1189"/>
      <c r="E60" s="1190"/>
      <c r="F60" s="345">
        <v>57</v>
      </c>
      <c r="G60" s="345">
        <v>47</v>
      </c>
      <c r="H60" s="346">
        <v>47</v>
      </c>
    </row>
    <row r="61" spans="2:8" ht="45.75" customHeight="1" x14ac:dyDescent="0.15">
      <c r="B61" s="121"/>
      <c r="C61" s="1188" t="s">
        <v>557</v>
      </c>
      <c r="D61" s="1189"/>
      <c r="E61" s="1190"/>
      <c r="F61" s="345">
        <v>20</v>
      </c>
      <c r="G61" s="345">
        <v>17</v>
      </c>
      <c r="H61" s="346">
        <v>28</v>
      </c>
    </row>
    <row r="62" spans="2:8" ht="45.75" customHeight="1" thickBot="1" x14ac:dyDescent="0.2">
      <c r="B62" s="122"/>
      <c r="C62" s="1191" t="s">
        <v>558</v>
      </c>
      <c r="D62" s="1192"/>
      <c r="E62" s="1193"/>
      <c r="F62" s="347">
        <v>31</v>
      </c>
      <c r="G62" s="347">
        <v>29</v>
      </c>
      <c r="H62" s="348">
        <v>27</v>
      </c>
    </row>
    <row r="63" spans="2:8" ht="52.5" customHeight="1" thickBot="1" x14ac:dyDescent="0.2">
      <c r="B63" s="123"/>
      <c r="C63" s="1194" t="s">
        <v>49</v>
      </c>
      <c r="D63" s="1194"/>
      <c r="E63" s="1195"/>
      <c r="F63" s="349">
        <v>1711</v>
      </c>
      <c r="G63" s="349">
        <v>1594</v>
      </c>
      <c r="H63" s="350">
        <v>1591</v>
      </c>
    </row>
    <row r="64" spans="2:8" x14ac:dyDescent="0.15"/>
  </sheetData>
  <sheetProtection algorithmName="SHA-512" hashValue="95nMnN/P6JFy0RkJSNTpxPNiGouX/6PIMSiyd1KYBpzpZcErXGOySIDMCQcyERhclHB81I7drWFjF0WoInFp5A==" saltValue="vHVlpV3F+OSBmcInGo027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8FFDA-D299-4F82-9BE5-C5EFC04AD995}">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563</v>
      </c>
      <c r="AO51" s="1230"/>
      <c r="AP51" s="1230"/>
      <c r="AQ51" s="1230"/>
      <c r="AR51" s="1230"/>
      <c r="AS51" s="1230"/>
      <c r="AT51" s="1230"/>
      <c r="AU51" s="1230"/>
      <c r="AV51" s="1230"/>
      <c r="AW51" s="1230"/>
      <c r="AX51" s="1230"/>
      <c r="AY51" s="1230"/>
      <c r="AZ51" s="1230"/>
      <c r="BA51" s="1230"/>
      <c r="BB51" s="1230" t="s">
        <v>564</v>
      </c>
      <c r="BC51" s="1230"/>
      <c r="BD51" s="1230"/>
      <c r="BE51" s="1230"/>
      <c r="BF51" s="1230"/>
      <c r="BG51" s="1230"/>
      <c r="BH51" s="1230"/>
      <c r="BI51" s="1230"/>
      <c r="BJ51" s="1230"/>
      <c r="BK51" s="1230"/>
      <c r="BL51" s="1230"/>
      <c r="BM51" s="1230"/>
      <c r="BN51" s="1230"/>
      <c r="BO51" s="1230"/>
      <c r="BP51" s="1231">
        <v>45</v>
      </c>
      <c r="BQ51" s="1231"/>
      <c r="BR51" s="1231"/>
      <c r="BS51" s="1231"/>
      <c r="BT51" s="1231"/>
      <c r="BU51" s="1231"/>
      <c r="BV51" s="1231"/>
      <c r="BW51" s="1231"/>
      <c r="BX51" s="1231">
        <v>21.5</v>
      </c>
      <c r="BY51" s="1231"/>
      <c r="BZ51" s="1231"/>
      <c r="CA51" s="1231"/>
      <c r="CB51" s="1231"/>
      <c r="CC51" s="1231"/>
      <c r="CD51" s="1231"/>
      <c r="CE51" s="1231"/>
      <c r="CF51" s="1231">
        <v>27.7</v>
      </c>
      <c r="CG51" s="1231"/>
      <c r="CH51" s="1231"/>
      <c r="CI51" s="1231"/>
      <c r="CJ51" s="1231"/>
      <c r="CK51" s="1231"/>
      <c r="CL51" s="1231"/>
      <c r="CM51" s="1231"/>
      <c r="CN51" s="1231">
        <v>30.2</v>
      </c>
      <c r="CO51" s="1231"/>
      <c r="CP51" s="1231"/>
      <c r="CQ51" s="1231"/>
      <c r="CR51" s="1231"/>
      <c r="CS51" s="1231"/>
      <c r="CT51" s="1231"/>
      <c r="CU51" s="1231"/>
      <c r="CV51" s="1231">
        <v>37.9</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31">
        <v>66.900000000000006</v>
      </c>
      <c r="BQ53" s="1231"/>
      <c r="BR53" s="1231"/>
      <c r="BS53" s="1231"/>
      <c r="BT53" s="1231"/>
      <c r="BU53" s="1231"/>
      <c r="BV53" s="1231"/>
      <c r="BW53" s="1231"/>
      <c r="BX53" s="1231">
        <v>68.599999999999994</v>
      </c>
      <c r="BY53" s="1231"/>
      <c r="BZ53" s="1231"/>
      <c r="CA53" s="1231"/>
      <c r="CB53" s="1231"/>
      <c r="CC53" s="1231"/>
      <c r="CD53" s="1231"/>
      <c r="CE53" s="1231"/>
      <c r="CF53" s="1231">
        <v>69.400000000000006</v>
      </c>
      <c r="CG53" s="1231"/>
      <c r="CH53" s="1231"/>
      <c r="CI53" s="1231"/>
      <c r="CJ53" s="1231"/>
      <c r="CK53" s="1231"/>
      <c r="CL53" s="1231"/>
      <c r="CM53" s="1231"/>
      <c r="CN53" s="1231">
        <v>70.7</v>
      </c>
      <c r="CO53" s="1231"/>
      <c r="CP53" s="1231"/>
      <c r="CQ53" s="1231"/>
      <c r="CR53" s="1231"/>
      <c r="CS53" s="1231"/>
      <c r="CT53" s="1231"/>
      <c r="CU53" s="1231"/>
      <c r="CV53" s="1231">
        <v>71.400000000000006</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566</v>
      </c>
      <c r="AO55" s="1226"/>
      <c r="AP55" s="1226"/>
      <c r="AQ55" s="1226"/>
      <c r="AR55" s="1226"/>
      <c r="AS55" s="1226"/>
      <c r="AT55" s="1226"/>
      <c r="AU55" s="1226"/>
      <c r="AV55" s="1226"/>
      <c r="AW55" s="1226"/>
      <c r="AX55" s="1226"/>
      <c r="AY55" s="1226"/>
      <c r="AZ55" s="1226"/>
      <c r="BA55" s="1226"/>
      <c r="BB55" s="1230" t="s">
        <v>564</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565</v>
      </c>
      <c r="BC57" s="1230"/>
      <c r="BD57" s="1230"/>
      <c r="BE57" s="1230"/>
      <c r="BF57" s="1230"/>
      <c r="BG57" s="1230"/>
      <c r="BH57" s="1230"/>
      <c r="BI57" s="1230"/>
      <c r="BJ57" s="1230"/>
      <c r="BK57" s="1230"/>
      <c r="BL57" s="1230"/>
      <c r="BM57" s="1230"/>
      <c r="BN57" s="1230"/>
      <c r="BO57" s="1230"/>
      <c r="BP57" s="1231">
        <v>64</v>
      </c>
      <c r="BQ57" s="1231"/>
      <c r="BR57" s="1231"/>
      <c r="BS57" s="1231"/>
      <c r="BT57" s="1231"/>
      <c r="BU57" s="1231"/>
      <c r="BV57" s="1231"/>
      <c r="BW57" s="1231"/>
      <c r="BX57" s="1231">
        <v>66.2</v>
      </c>
      <c r="BY57" s="1231"/>
      <c r="BZ57" s="1231"/>
      <c r="CA57" s="1231"/>
      <c r="CB57" s="1231"/>
      <c r="CC57" s="1231"/>
      <c r="CD57" s="1231"/>
      <c r="CE57" s="1231"/>
      <c r="CF57" s="1231">
        <v>67.099999999999994</v>
      </c>
      <c r="CG57" s="1231"/>
      <c r="CH57" s="1231"/>
      <c r="CI57" s="1231"/>
      <c r="CJ57" s="1231"/>
      <c r="CK57" s="1231"/>
      <c r="CL57" s="1231"/>
      <c r="CM57" s="1231"/>
      <c r="CN57" s="1231">
        <v>67</v>
      </c>
      <c r="CO57" s="1231"/>
      <c r="CP57" s="1231"/>
      <c r="CQ57" s="1231"/>
      <c r="CR57" s="1231"/>
      <c r="CS57" s="1231"/>
      <c r="CT57" s="1231"/>
      <c r="CU57" s="1231"/>
      <c r="CV57" s="1231">
        <v>68.2</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567</v>
      </c>
    </row>
    <row r="64" spans="1:109" x14ac:dyDescent="0.15">
      <c r="B64" s="247"/>
      <c r="G64" s="1208"/>
      <c r="I64" s="1240"/>
      <c r="J64" s="1240"/>
      <c r="K64" s="1240"/>
      <c r="L64" s="1240"/>
      <c r="M64" s="1240"/>
      <c r="N64" s="1241"/>
      <c r="AM64" s="1208"/>
      <c r="AN64" s="1208" t="s">
        <v>560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568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563</v>
      </c>
      <c r="AO73" s="1230"/>
      <c r="AP73" s="1230"/>
      <c r="AQ73" s="1230"/>
      <c r="AR73" s="1230"/>
      <c r="AS73" s="1230"/>
      <c r="AT73" s="1230"/>
      <c r="AU73" s="1230"/>
      <c r="AV73" s="1230"/>
      <c r="AW73" s="1230"/>
      <c r="AX73" s="1230"/>
      <c r="AY73" s="1230"/>
      <c r="AZ73" s="1230"/>
      <c r="BA73" s="1230"/>
      <c r="BB73" s="1230" t="s">
        <v>564</v>
      </c>
      <c r="BC73" s="1230"/>
      <c r="BD73" s="1230"/>
      <c r="BE73" s="1230"/>
      <c r="BF73" s="1230"/>
      <c r="BG73" s="1230"/>
      <c r="BH73" s="1230"/>
      <c r="BI73" s="1230"/>
      <c r="BJ73" s="1230"/>
      <c r="BK73" s="1230"/>
      <c r="BL73" s="1230"/>
      <c r="BM73" s="1230"/>
      <c r="BN73" s="1230"/>
      <c r="BO73" s="1230"/>
      <c r="BP73" s="1231">
        <v>45</v>
      </c>
      <c r="BQ73" s="1231"/>
      <c r="BR73" s="1231"/>
      <c r="BS73" s="1231"/>
      <c r="BT73" s="1231"/>
      <c r="BU73" s="1231"/>
      <c r="BV73" s="1231"/>
      <c r="BW73" s="1231"/>
      <c r="BX73" s="1231">
        <v>21.5</v>
      </c>
      <c r="BY73" s="1231"/>
      <c r="BZ73" s="1231"/>
      <c r="CA73" s="1231"/>
      <c r="CB73" s="1231"/>
      <c r="CC73" s="1231"/>
      <c r="CD73" s="1231"/>
      <c r="CE73" s="1231"/>
      <c r="CF73" s="1231">
        <v>27.7</v>
      </c>
      <c r="CG73" s="1231"/>
      <c r="CH73" s="1231"/>
      <c r="CI73" s="1231"/>
      <c r="CJ73" s="1231"/>
      <c r="CK73" s="1231"/>
      <c r="CL73" s="1231"/>
      <c r="CM73" s="1231"/>
      <c r="CN73" s="1231">
        <v>30.2</v>
      </c>
      <c r="CO73" s="1231"/>
      <c r="CP73" s="1231"/>
      <c r="CQ73" s="1231"/>
      <c r="CR73" s="1231"/>
      <c r="CS73" s="1231"/>
      <c r="CT73" s="1231"/>
      <c r="CU73" s="1231"/>
      <c r="CV73" s="1231">
        <v>37.9</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569</v>
      </c>
      <c r="BC75" s="1230"/>
      <c r="BD75" s="1230"/>
      <c r="BE75" s="1230"/>
      <c r="BF75" s="1230"/>
      <c r="BG75" s="1230"/>
      <c r="BH75" s="1230"/>
      <c r="BI75" s="1230"/>
      <c r="BJ75" s="1230"/>
      <c r="BK75" s="1230"/>
      <c r="BL75" s="1230"/>
      <c r="BM75" s="1230"/>
      <c r="BN75" s="1230"/>
      <c r="BO75" s="1230"/>
      <c r="BP75" s="1231">
        <v>11.9</v>
      </c>
      <c r="BQ75" s="1231"/>
      <c r="BR75" s="1231"/>
      <c r="BS75" s="1231"/>
      <c r="BT75" s="1231"/>
      <c r="BU75" s="1231"/>
      <c r="BV75" s="1231"/>
      <c r="BW75" s="1231"/>
      <c r="BX75" s="1231">
        <v>11</v>
      </c>
      <c r="BY75" s="1231"/>
      <c r="BZ75" s="1231"/>
      <c r="CA75" s="1231"/>
      <c r="CB75" s="1231"/>
      <c r="CC75" s="1231"/>
      <c r="CD75" s="1231"/>
      <c r="CE75" s="1231"/>
      <c r="CF75" s="1231">
        <v>10.7</v>
      </c>
      <c r="CG75" s="1231"/>
      <c r="CH75" s="1231"/>
      <c r="CI75" s="1231"/>
      <c r="CJ75" s="1231"/>
      <c r="CK75" s="1231"/>
      <c r="CL75" s="1231"/>
      <c r="CM75" s="1231"/>
      <c r="CN75" s="1231">
        <v>9.9</v>
      </c>
      <c r="CO75" s="1231"/>
      <c r="CP75" s="1231"/>
      <c r="CQ75" s="1231"/>
      <c r="CR75" s="1231"/>
      <c r="CS75" s="1231"/>
      <c r="CT75" s="1231"/>
      <c r="CU75" s="1231"/>
      <c r="CV75" s="1231">
        <v>9</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566</v>
      </c>
      <c r="AO77" s="1226"/>
      <c r="AP77" s="1226"/>
      <c r="AQ77" s="1226"/>
      <c r="AR77" s="1226"/>
      <c r="AS77" s="1226"/>
      <c r="AT77" s="1226"/>
      <c r="AU77" s="1226"/>
      <c r="AV77" s="1226"/>
      <c r="AW77" s="1226"/>
      <c r="AX77" s="1226"/>
      <c r="AY77" s="1226"/>
      <c r="AZ77" s="1226"/>
      <c r="BA77" s="1226"/>
      <c r="BB77" s="1230" t="s">
        <v>564</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569</v>
      </c>
      <c r="BC79" s="1230"/>
      <c r="BD79" s="1230"/>
      <c r="BE79" s="1230"/>
      <c r="BF79" s="1230"/>
      <c r="BG79" s="1230"/>
      <c r="BH79" s="1230"/>
      <c r="BI79" s="1230"/>
      <c r="BJ79" s="1230"/>
      <c r="BK79" s="1230"/>
      <c r="BL79" s="1230"/>
      <c r="BM79" s="1230"/>
      <c r="BN79" s="1230"/>
      <c r="BO79" s="1230"/>
      <c r="BP79" s="1231">
        <v>8</v>
      </c>
      <c r="BQ79" s="1231"/>
      <c r="BR79" s="1231"/>
      <c r="BS79" s="1231"/>
      <c r="BT79" s="1231"/>
      <c r="BU79" s="1231"/>
      <c r="BV79" s="1231"/>
      <c r="BW79" s="1231"/>
      <c r="BX79" s="1231">
        <v>8</v>
      </c>
      <c r="BY79" s="1231"/>
      <c r="BZ79" s="1231"/>
      <c r="CA79" s="1231"/>
      <c r="CB79" s="1231"/>
      <c r="CC79" s="1231"/>
      <c r="CD79" s="1231"/>
      <c r="CE79" s="1231"/>
      <c r="CF79" s="1231">
        <v>8.3000000000000007</v>
      </c>
      <c r="CG79" s="1231"/>
      <c r="CH79" s="1231"/>
      <c r="CI79" s="1231"/>
      <c r="CJ79" s="1231"/>
      <c r="CK79" s="1231"/>
      <c r="CL79" s="1231"/>
      <c r="CM79" s="1231"/>
      <c r="CN79" s="1231">
        <v>8.4</v>
      </c>
      <c r="CO79" s="1231"/>
      <c r="CP79" s="1231"/>
      <c r="CQ79" s="1231"/>
      <c r="CR79" s="1231"/>
      <c r="CS79" s="1231"/>
      <c r="CT79" s="1231"/>
      <c r="CU79" s="1231"/>
      <c r="CV79" s="1231">
        <v>8.6999999999999993</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3i78o6hdHes5Wg54yFqi9bKqoLTI0RXNHd8FNhdelLhha9jyl6qK9YMMNzSRmDi6ha0fdJMNWBdEeDbud5D2Sg==" saltValue="yUGiAm92tFhjW1ZhRpp9d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7D349-9ACA-496C-938A-15687C598874}">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5Tp622R76pPI20Wp3ZxiufteIPLjgVVgk0WJSORKPhjD0/MCHnbtJwIU/37aHrLzZEI/SbuuH5eUhWwcu+3ygQ==" saltValue="ORz2OcO+4o/r5/y3WxosJ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9FEF5-1BF6-401D-8BEC-828608823DEE}">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tN9y/iYWI5LREfw9gIku6qSKCyQKq2c1xhBlUGRVqkcLaoKF/TDtiTVz85VMhzm+cE6mK67nst2melqDOd3cSA==" saltValue="w7fG9qXSTPcDaDvbM1lLu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167344</v>
      </c>
      <c r="E3" s="142"/>
      <c r="F3" s="143">
        <v>126525</v>
      </c>
      <c r="G3" s="144"/>
      <c r="H3" s="145"/>
    </row>
    <row r="4" spans="1:8" x14ac:dyDescent="0.15">
      <c r="A4" s="146"/>
      <c r="B4" s="147"/>
      <c r="C4" s="148"/>
      <c r="D4" s="149">
        <v>69501</v>
      </c>
      <c r="E4" s="150"/>
      <c r="F4" s="151">
        <v>67052</v>
      </c>
      <c r="G4" s="152"/>
      <c r="H4" s="153"/>
    </row>
    <row r="5" spans="1:8" x14ac:dyDescent="0.15">
      <c r="A5" s="134" t="s">
        <v>520</v>
      </c>
      <c r="B5" s="139"/>
      <c r="C5" s="140"/>
      <c r="D5" s="141">
        <v>181611</v>
      </c>
      <c r="E5" s="142"/>
      <c r="F5" s="143">
        <v>122054</v>
      </c>
      <c r="G5" s="144"/>
      <c r="H5" s="145"/>
    </row>
    <row r="6" spans="1:8" x14ac:dyDescent="0.15">
      <c r="A6" s="146"/>
      <c r="B6" s="147"/>
      <c r="C6" s="148"/>
      <c r="D6" s="149">
        <v>97135</v>
      </c>
      <c r="E6" s="150"/>
      <c r="F6" s="151">
        <v>68298</v>
      </c>
      <c r="G6" s="152"/>
      <c r="H6" s="153"/>
    </row>
    <row r="7" spans="1:8" x14ac:dyDescent="0.15">
      <c r="A7" s="134" t="s">
        <v>521</v>
      </c>
      <c r="B7" s="139"/>
      <c r="C7" s="140"/>
      <c r="D7" s="141">
        <v>318548</v>
      </c>
      <c r="E7" s="142"/>
      <c r="F7" s="143">
        <v>111644</v>
      </c>
      <c r="G7" s="144"/>
      <c r="H7" s="145"/>
    </row>
    <row r="8" spans="1:8" x14ac:dyDescent="0.15">
      <c r="A8" s="146"/>
      <c r="B8" s="147"/>
      <c r="C8" s="148"/>
      <c r="D8" s="149">
        <v>222383</v>
      </c>
      <c r="E8" s="150"/>
      <c r="F8" s="151">
        <v>66606</v>
      </c>
      <c r="G8" s="152"/>
      <c r="H8" s="153"/>
    </row>
    <row r="9" spans="1:8" x14ac:dyDescent="0.15">
      <c r="A9" s="134" t="s">
        <v>522</v>
      </c>
      <c r="B9" s="139"/>
      <c r="C9" s="140"/>
      <c r="D9" s="141">
        <v>222900</v>
      </c>
      <c r="E9" s="142"/>
      <c r="F9" s="143">
        <v>127917</v>
      </c>
      <c r="G9" s="144"/>
      <c r="H9" s="145"/>
    </row>
    <row r="10" spans="1:8" x14ac:dyDescent="0.15">
      <c r="A10" s="146"/>
      <c r="B10" s="147"/>
      <c r="C10" s="148"/>
      <c r="D10" s="149">
        <v>87728</v>
      </c>
      <c r="E10" s="150"/>
      <c r="F10" s="151">
        <v>69746</v>
      </c>
      <c r="G10" s="152"/>
      <c r="H10" s="153"/>
    </row>
    <row r="11" spans="1:8" x14ac:dyDescent="0.15">
      <c r="A11" s="134" t="s">
        <v>523</v>
      </c>
      <c r="B11" s="139"/>
      <c r="C11" s="140"/>
      <c r="D11" s="141">
        <v>337249</v>
      </c>
      <c r="E11" s="142"/>
      <c r="F11" s="143">
        <v>135931</v>
      </c>
      <c r="G11" s="144"/>
      <c r="H11" s="145"/>
    </row>
    <row r="12" spans="1:8" x14ac:dyDescent="0.15">
      <c r="A12" s="146"/>
      <c r="B12" s="147"/>
      <c r="C12" s="154"/>
      <c r="D12" s="149">
        <v>165148</v>
      </c>
      <c r="E12" s="150"/>
      <c r="F12" s="151">
        <v>75320</v>
      </c>
      <c r="G12" s="152"/>
      <c r="H12" s="153"/>
    </row>
    <row r="13" spans="1:8" x14ac:dyDescent="0.15">
      <c r="A13" s="134"/>
      <c r="B13" s="139"/>
      <c r="C13" s="140"/>
      <c r="D13" s="141">
        <v>245530</v>
      </c>
      <c r="E13" s="142"/>
      <c r="F13" s="143">
        <v>124814</v>
      </c>
      <c r="G13" s="155"/>
      <c r="H13" s="145"/>
    </row>
    <row r="14" spans="1:8" x14ac:dyDescent="0.15">
      <c r="A14" s="146"/>
      <c r="B14" s="147"/>
      <c r="C14" s="148"/>
      <c r="D14" s="149">
        <v>128379</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5.09</v>
      </c>
      <c r="C19" s="156">
        <f>ROUND(VALUE(SUBSTITUTE(実質収支比率等に係る経年分析!G$48,"▲","-")),2)</f>
        <v>4.8099999999999996</v>
      </c>
      <c r="D19" s="156">
        <f>ROUND(VALUE(SUBSTITUTE(実質収支比率等に係る経年分析!H$48,"▲","-")),2)</f>
        <v>5.15</v>
      </c>
      <c r="E19" s="156">
        <f>ROUND(VALUE(SUBSTITUTE(実質収支比率等に係る経年分析!I$48,"▲","-")),2)</f>
        <v>8.33</v>
      </c>
      <c r="F19" s="156">
        <f>ROUND(VALUE(SUBSTITUTE(実質収支比率等に係る経年分析!J$48,"▲","-")),2)</f>
        <v>3.32</v>
      </c>
    </row>
    <row r="20" spans="1:11" x14ac:dyDescent="0.15">
      <c r="A20" s="156" t="s">
        <v>53</v>
      </c>
      <c r="B20" s="156">
        <f>ROUND(VALUE(SUBSTITUTE(実質収支比率等に係る経年分析!F$47,"▲","-")),2)</f>
        <v>30.97</v>
      </c>
      <c r="C20" s="156">
        <f>ROUND(VALUE(SUBSTITUTE(実質収支比率等に係る経年分析!G$47,"▲","-")),2)</f>
        <v>31.32</v>
      </c>
      <c r="D20" s="156">
        <f>ROUND(VALUE(SUBSTITUTE(実質収支比率等に係る経年分析!H$47,"▲","-")),2)</f>
        <v>26.42</v>
      </c>
      <c r="E20" s="156">
        <f>ROUND(VALUE(SUBSTITUTE(実質収支比率等に係る経年分析!I$47,"▲","-")),2)</f>
        <v>15.05</v>
      </c>
      <c r="F20" s="156">
        <f>ROUND(VALUE(SUBSTITUTE(実質収支比率等に係る経年分析!J$47,"▲","-")),2)</f>
        <v>18.989999999999998</v>
      </c>
    </row>
    <row r="21" spans="1:11" x14ac:dyDescent="0.15">
      <c r="A21" s="156" t="s">
        <v>54</v>
      </c>
      <c r="B21" s="156">
        <f>IF(ISNUMBER(VALUE(SUBSTITUTE(実質収支比率等に係る経年分析!F$49,"▲","-"))),ROUND(VALUE(SUBSTITUTE(実質収支比率等に係る経年分析!F$49,"▲","-")),2),NA())</f>
        <v>-1.06</v>
      </c>
      <c r="C21" s="156">
        <f>IF(ISNUMBER(VALUE(SUBSTITUTE(実質収支比率等に係る経年分析!G$49,"▲","-"))),ROUND(VALUE(SUBSTITUTE(実質収支比率等に係る経年分析!G$49,"▲","-")),2),NA())</f>
        <v>2.29</v>
      </c>
      <c r="D21" s="156">
        <f>IF(ISNUMBER(VALUE(SUBSTITUTE(実質収支比率等に係る経年分析!H$49,"▲","-"))),ROUND(VALUE(SUBSTITUTE(実質収支比率等に係る経年分析!H$49,"▲","-")),2),NA())</f>
        <v>-5.22</v>
      </c>
      <c r="E21" s="156">
        <f>IF(ISNUMBER(VALUE(SUBSTITUTE(実質収支比率等に係る経年分析!I$49,"▲","-"))),ROUND(VALUE(SUBSTITUTE(実質収支比率等に係る経年分析!I$49,"▲","-")),2),NA())</f>
        <v>-7.78</v>
      </c>
      <c r="F21" s="156">
        <f>IF(ISNUMBER(VALUE(SUBSTITUTE(実質収支比率等に係る経年分析!J$49,"▲","-"))),ROUND(VALUE(SUBSTITUTE(実質収支比率等に係る経年分析!J$49,"▲","-")),2),NA())</f>
        <v>-0.56999999999999995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0.81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15">
      <c r="A30" s="157" t="str">
        <f>IF(連結実質赤字比率に係る赤字・黒字の構成分析!C$40="",NA(),連結実質赤字比率に係る赤字・黒字の構成分析!C$40)</f>
        <v>国民健康保険特別会計</v>
      </c>
      <c r="B30" s="157">
        <f>IF(ROUND(VALUE(SUBSTITUTE(連結実質赤字比率に係る赤字・黒字の構成分析!F$40,"▲", "-")), 2) &lt; 0, ABS(ROUND(VALUE(SUBSTITUTE(連結実質赤字比率に係る赤字・黒字の構成分析!F$40,"▲", "-")), 2)), NA())</f>
        <v>0.37</v>
      </c>
      <c r="C30" s="157" t="e">
        <f>IF(ROUND(VALUE(SUBSTITUTE(連結実質赤字比率に係る赤字・黒字の構成分析!F$40,"▲", "-")), 2) &gt;= 0, ABS(ROUND(VALUE(SUBSTITUTE(連結実質赤字比率に係る赤字・黒字の構成分析!F$40,"▲", "-")), 2)), NA())</f>
        <v>#N/A</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1.1399999999999999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1.26</v>
      </c>
    </row>
    <row r="31" spans="1:11" x14ac:dyDescent="0.15">
      <c r="A31" s="157" t="str">
        <f>IF(連結実質赤字比率に係る赤字・黒字の構成分析!C$39="",NA(),連結実質赤字比率に係る赤字・黒字の構成分析!C$39)</f>
        <v>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1.1499999999999999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1.33</v>
      </c>
    </row>
    <row r="32" spans="1:11" x14ac:dyDescent="0.15">
      <c r="A32" s="157" t="str">
        <f>IF(連結実質赤字比率に係る赤字・黒字の構成分析!C$38="",NA(),連結実質赤字比率に係る赤字・黒字の構成分析!C$38)</f>
        <v>ガス事業会計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1.57</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2.95</v>
      </c>
    </row>
    <row r="34" spans="1:16" x14ac:dyDescent="0.15">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3.02</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5.08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4.8099999999999996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5.15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3.32</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2.67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2.74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3.68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371</v>
      </c>
      <c r="E42" s="158"/>
      <c r="F42" s="158"/>
      <c r="G42" s="158">
        <f>'実質公債費比率（分子）の構造'!L$52</f>
        <v>400</v>
      </c>
      <c r="H42" s="158"/>
      <c r="I42" s="158"/>
      <c r="J42" s="158">
        <f>'実質公債費比率（分子）の構造'!M$52</f>
        <v>406</v>
      </c>
      <c r="K42" s="158"/>
      <c r="L42" s="158"/>
      <c r="M42" s="158">
        <f>'実質公債費比率（分子）の構造'!N$52</f>
        <v>425</v>
      </c>
      <c r="N42" s="158"/>
      <c r="O42" s="158"/>
      <c r="P42" s="158">
        <f>'実質公債費比率（分子）の構造'!O$52</f>
        <v>421</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v>
      </c>
      <c r="C44" s="158"/>
      <c r="D44" s="158"/>
      <c r="E44" s="158">
        <f>'実質公債費比率（分子）の構造'!L$50</f>
        <v>3</v>
      </c>
      <c r="F44" s="158"/>
      <c r="G44" s="158"/>
      <c r="H44" s="158">
        <f>'実質公債費比率（分子）の構造'!M$50</f>
        <v>0</v>
      </c>
      <c r="I44" s="158"/>
      <c r="J44" s="158"/>
      <c r="K44" s="158">
        <f>'実質公債費比率（分子）の構造'!N$50</f>
        <v>9</v>
      </c>
      <c r="L44" s="158"/>
      <c r="M44" s="158"/>
      <c r="N44" s="158">
        <f>'実質公債費比率（分子）の構造'!O$50</f>
        <v>10</v>
      </c>
      <c r="O44" s="158"/>
      <c r="P44" s="158"/>
    </row>
    <row r="45" spans="1:16" x14ac:dyDescent="0.15">
      <c r="A45" s="158" t="s">
        <v>63</v>
      </c>
      <c r="B45" s="158">
        <f>'実質公債費比率（分子）の構造'!K$49</f>
        <v>7</v>
      </c>
      <c r="C45" s="158"/>
      <c r="D45" s="158"/>
      <c r="E45" s="158">
        <f>'実質公債費比率（分子）の構造'!L$49</f>
        <v>18</v>
      </c>
      <c r="F45" s="158"/>
      <c r="G45" s="158"/>
      <c r="H45" s="158">
        <f>'実質公債費比率（分子）の構造'!M$49</f>
        <v>17</v>
      </c>
      <c r="I45" s="158"/>
      <c r="J45" s="158"/>
      <c r="K45" s="158">
        <f>'実質公債費比率（分子）の構造'!N$49</f>
        <v>17</v>
      </c>
      <c r="L45" s="158"/>
      <c r="M45" s="158"/>
      <c r="N45" s="158">
        <f>'実質公債費比率（分子）の構造'!O$49</f>
        <v>17</v>
      </c>
      <c r="O45" s="158"/>
      <c r="P45" s="158"/>
    </row>
    <row r="46" spans="1:16" x14ac:dyDescent="0.15">
      <c r="A46" s="158" t="s">
        <v>64</v>
      </c>
      <c r="B46" s="158">
        <f>'実質公債費比率（分子）の構造'!K$48</f>
        <v>170</v>
      </c>
      <c r="C46" s="158"/>
      <c r="D46" s="158"/>
      <c r="E46" s="158">
        <f>'実質公債費比率（分子）の構造'!L$48</f>
        <v>126</v>
      </c>
      <c r="F46" s="158"/>
      <c r="G46" s="158"/>
      <c r="H46" s="158">
        <f>'実質公債費比率（分子）の構造'!M$48</f>
        <v>132</v>
      </c>
      <c r="I46" s="158"/>
      <c r="J46" s="158"/>
      <c r="K46" s="158">
        <f>'実質公債費比率（分子）の構造'!N$48</f>
        <v>98</v>
      </c>
      <c r="L46" s="158"/>
      <c r="M46" s="158"/>
      <c r="N46" s="158">
        <f>'実質公債費比率（分子）の構造'!O$48</f>
        <v>80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502</v>
      </c>
      <c r="C49" s="158"/>
      <c r="D49" s="158"/>
      <c r="E49" s="158">
        <f>'実質公債費比率（分子）の構造'!L$45</f>
        <v>549</v>
      </c>
      <c r="F49" s="158"/>
      <c r="G49" s="158"/>
      <c r="H49" s="158">
        <f>'実質公債費比率（分子）の構造'!M$45</f>
        <v>566</v>
      </c>
      <c r="I49" s="158"/>
      <c r="J49" s="158"/>
      <c r="K49" s="158">
        <f>'実質公債費比率（分子）の構造'!N$45</f>
        <v>556</v>
      </c>
      <c r="L49" s="158"/>
      <c r="M49" s="158"/>
      <c r="N49" s="158">
        <f>'実質公債費比率（分子）の構造'!O$45</f>
        <v>537</v>
      </c>
      <c r="O49" s="158"/>
      <c r="P49" s="158"/>
    </row>
    <row r="50" spans="1:16" x14ac:dyDescent="0.15">
      <c r="A50" s="158" t="s">
        <v>67</v>
      </c>
      <c r="B50" s="158" t="e">
        <f>NA()</f>
        <v>#N/A</v>
      </c>
      <c r="C50" s="158">
        <f>IF(ISNUMBER('実質公債費比率（分子）の構造'!K$53),'実質公債費比率（分子）の構造'!K$53,NA())</f>
        <v>311</v>
      </c>
      <c r="D50" s="158" t="e">
        <f>NA()</f>
        <v>#N/A</v>
      </c>
      <c r="E50" s="158" t="e">
        <f>NA()</f>
        <v>#N/A</v>
      </c>
      <c r="F50" s="158">
        <f>IF(ISNUMBER('実質公債費比率（分子）の構造'!L$53),'実質公債費比率（分子）の構造'!L$53,NA())</f>
        <v>296</v>
      </c>
      <c r="G50" s="158" t="e">
        <f>NA()</f>
        <v>#N/A</v>
      </c>
      <c r="H50" s="158" t="e">
        <f>NA()</f>
        <v>#N/A</v>
      </c>
      <c r="I50" s="158">
        <f>IF(ISNUMBER('実質公債費比率（分子）の構造'!M$53),'実質公債費比率（分子）の構造'!M$53,NA())</f>
        <v>309</v>
      </c>
      <c r="J50" s="158" t="e">
        <f>NA()</f>
        <v>#N/A</v>
      </c>
      <c r="K50" s="158" t="e">
        <f>NA()</f>
        <v>#N/A</v>
      </c>
      <c r="L50" s="158">
        <f>IF(ISNUMBER('実質公債費比率（分子）の構造'!N$53),'実質公債費比率（分子）の構造'!N$53,NA())</f>
        <v>255</v>
      </c>
      <c r="M50" s="158" t="e">
        <f>NA()</f>
        <v>#N/A</v>
      </c>
      <c r="N50" s="158" t="e">
        <f>NA()</f>
        <v>#N/A</v>
      </c>
      <c r="O50" s="158">
        <f>IF(ISNUMBER('実質公債費比率（分子）の構造'!O$53),'実質公債費比率（分子）の構造'!O$53,NA())</f>
        <v>223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3783</v>
      </c>
      <c r="E56" s="157"/>
      <c r="F56" s="157"/>
      <c r="G56" s="157">
        <f>'将来負担比率（分子）の構造'!J$52</f>
        <v>3674</v>
      </c>
      <c r="H56" s="157"/>
      <c r="I56" s="157"/>
      <c r="J56" s="157">
        <f>'将来負担比率（分子）の構造'!K$52</f>
        <v>3734</v>
      </c>
      <c r="K56" s="157"/>
      <c r="L56" s="157"/>
      <c r="M56" s="157">
        <f>'将来負担比率（分子）の構造'!L$52</f>
        <v>3557</v>
      </c>
      <c r="N56" s="157"/>
      <c r="O56" s="157"/>
      <c r="P56" s="157">
        <f>'将来負担比率（分子）の構造'!M$52</f>
        <v>3462</v>
      </c>
    </row>
    <row r="57" spans="1:16" x14ac:dyDescent="0.15">
      <c r="A57" s="157" t="s">
        <v>42</v>
      </c>
      <c r="B57" s="157"/>
      <c r="C57" s="157"/>
      <c r="D57" s="157">
        <f>'将来負担比率（分子）の構造'!I$51</f>
        <v>168</v>
      </c>
      <c r="E57" s="157"/>
      <c r="F57" s="157"/>
      <c r="G57" s="157">
        <f>'将来負担比率（分子）の構造'!J$51</f>
        <v>162</v>
      </c>
      <c r="H57" s="157"/>
      <c r="I57" s="157"/>
      <c r="J57" s="157">
        <f>'将来負担比率（分子）の構造'!K$51</f>
        <v>160</v>
      </c>
      <c r="K57" s="157"/>
      <c r="L57" s="157"/>
      <c r="M57" s="157">
        <f>'将来負担比率（分子）の構造'!L$51</f>
        <v>243</v>
      </c>
      <c r="N57" s="157"/>
      <c r="O57" s="157"/>
      <c r="P57" s="157">
        <f>'将来負担比率（分子）の構造'!M$51</f>
        <v>343</v>
      </c>
    </row>
    <row r="58" spans="1:16" x14ac:dyDescent="0.15">
      <c r="A58" s="157" t="s">
        <v>41</v>
      </c>
      <c r="B58" s="157"/>
      <c r="C58" s="157"/>
      <c r="D58" s="157">
        <f>'将来負担比率（分子）の構造'!I$50</f>
        <v>1592</v>
      </c>
      <c r="E58" s="157"/>
      <c r="F58" s="157"/>
      <c r="G58" s="157">
        <f>'将来負担比率（分子）の構造'!J$50</f>
        <v>1943</v>
      </c>
      <c r="H58" s="157"/>
      <c r="I58" s="157"/>
      <c r="J58" s="157">
        <f>'将来負担比率（分子）の構造'!K$50</f>
        <v>1797</v>
      </c>
      <c r="K58" s="157"/>
      <c r="L58" s="157"/>
      <c r="M58" s="157">
        <f>'将来負担比率（分子）の構造'!L$50</f>
        <v>1710</v>
      </c>
      <c r="N58" s="157"/>
      <c r="O58" s="157"/>
      <c r="P58" s="157">
        <f>'将来負担比率（分子）の構造'!M$50</f>
        <v>1743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844</v>
      </c>
      <c r="C62" s="157"/>
      <c r="D62" s="157"/>
      <c r="E62" s="157">
        <f>'将来負担比率（分子）の構造'!J$45</f>
        <v>795</v>
      </c>
      <c r="F62" s="157"/>
      <c r="G62" s="157"/>
      <c r="H62" s="157">
        <f>'将来負担比率（分子）の構造'!K$45</f>
        <v>752</v>
      </c>
      <c r="I62" s="157"/>
      <c r="J62" s="157"/>
      <c r="K62" s="157">
        <f>'将来負担比率（分子）の構造'!L$45</f>
        <v>779</v>
      </c>
      <c r="L62" s="157"/>
      <c r="M62" s="157"/>
      <c r="N62" s="157">
        <f>'将来負担比率（分子）の構造'!M$45</f>
        <v>755</v>
      </c>
      <c r="O62" s="157"/>
      <c r="P62" s="157"/>
    </row>
    <row r="63" spans="1:16" x14ac:dyDescent="0.15">
      <c r="A63" s="157" t="s">
        <v>34</v>
      </c>
      <c r="B63" s="157">
        <f>'将来負担比率（分子）の構造'!I$44</f>
        <v>204</v>
      </c>
      <c r="C63" s="157"/>
      <c r="D63" s="157"/>
      <c r="E63" s="157">
        <f>'将来負担比率（分子）の構造'!J$44</f>
        <v>190</v>
      </c>
      <c r="F63" s="157"/>
      <c r="G63" s="157"/>
      <c r="H63" s="157">
        <f>'将来負担比率（分子）の構造'!K$44</f>
        <v>172</v>
      </c>
      <c r="I63" s="157"/>
      <c r="J63" s="157"/>
      <c r="K63" s="157">
        <f>'将来負担比率（分子）の構造'!L$44</f>
        <v>156</v>
      </c>
      <c r="L63" s="157"/>
      <c r="M63" s="157"/>
      <c r="N63" s="157">
        <f>'将来負担比率（分子）の構造'!M$44</f>
        <v>141</v>
      </c>
      <c r="O63" s="157"/>
      <c r="P63" s="157"/>
    </row>
    <row r="64" spans="1:16" x14ac:dyDescent="0.15">
      <c r="A64" s="157" t="s">
        <v>33</v>
      </c>
      <c r="B64" s="157">
        <f>'将来負担比率（分子）の構造'!I$43</f>
        <v>886</v>
      </c>
      <c r="C64" s="157"/>
      <c r="D64" s="157"/>
      <c r="E64" s="157">
        <f>'将来負担比率（分子）の構造'!J$43</f>
        <v>747</v>
      </c>
      <c r="F64" s="157"/>
      <c r="G64" s="157"/>
      <c r="H64" s="157">
        <f>'将来負担比率（分子）の構造'!K$43</f>
        <v>728</v>
      </c>
      <c r="I64" s="157"/>
      <c r="J64" s="157"/>
      <c r="K64" s="157">
        <f>'将来負担比率（分子）の構造'!L$43</f>
        <v>607</v>
      </c>
      <c r="L64" s="157"/>
      <c r="M64" s="157"/>
      <c r="N64" s="157">
        <f>'将来負担比率（分子）の構造'!M$43</f>
        <v>701</v>
      </c>
      <c r="O64" s="157"/>
      <c r="P64" s="157"/>
    </row>
    <row r="65" spans="1:16" x14ac:dyDescent="0.15">
      <c r="A65" s="157" t="s">
        <v>32</v>
      </c>
      <c r="B65" s="157">
        <f>'将来負担比率（分子）の構造'!I$42</f>
        <v>3</v>
      </c>
      <c r="C65" s="157"/>
      <c r="D65" s="157"/>
      <c r="E65" s="157">
        <f>'将来負担比率（分子）の構造'!J$42</f>
        <v>3</v>
      </c>
      <c r="F65" s="157"/>
      <c r="G65" s="157"/>
      <c r="H65" s="157" t="str">
        <f>'将来負担比率（分子）の構造'!K$42</f>
        <v>-</v>
      </c>
      <c r="I65" s="157"/>
      <c r="J65" s="157"/>
      <c r="K65" s="157">
        <f>'将来負担比率（分子）の構造'!L$42</f>
        <v>89</v>
      </c>
      <c r="L65" s="157"/>
      <c r="M65" s="157"/>
      <c r="N65" s="157">
        <f>'将来負担比率（分子）の構造'!M$42</f>
        <v>80</v>
      </c>
      <c r="O65" s="157"/>
      <c r="P65" s="157"/>
    </row>
    <row r="66" spans="1:16" x14ac:dyDescent="0.15">
      <c r="A66" s="157" t="s">
        <v>31</v>
      </c>
      <c r="B66" s="157">
        <f>'将来負担比率（分子）の構造'!I$41</f>
        <v>4842</v>
      </c>
      <c r="C66" s="157"/>
      <c r="D66" s="157"/>
      <c r="E66" s="157">
        <f>'将来負担比率（分子）の構造'!J$41</f>
        <v>4674</v>
      </c>
      <c r="F66" s="157"/>
      <c r="G66" s="157"/>
      <c r="H66" s="157">
        <f>'将来負担比率（分子）の構造'!K$41</f>
        <v>4830</v>
      </c>
      <c r="I66" s="157"/>
      <c r="J66" s="157"/>
      <c r="K66" s="157">
        <f>'将来負担比率（分子）の構造'!L$41</f>
        <v>4750</v>
      </c>
      <c r="L66" s="157"/>
      <c r="M66" s="157"/>
      <c r="N66" s="157">
        <f>'将来負担比率（分子）の構造'!M$41</f>
        <v>4994</v>
      </c>
      <c r="O66" s="157"/>
      <c r="P66" s="157"/>
    </row>
    <row r="67" spans="1:16" x14ac:dyDescent="0.15">
      <c r="A67" s="157" t="s">
        <v>71</v>
      </c>
      <c r="B67" s="157" t="e">
        <f>NA()</f>
        <v>#N/A</v>
      </c>
      <c r="C67" s="157">
        <f>IF(ISNUMBER('将来負担比率（分子）の構造'!I$53), IF('将来負担比率（分子）の構造'!I$53 &lt; 0, 0, '将来負担比率（分子）の構造'!I$53), NA())</f>
        <v>1236</v>
      </c>
      <c r="D67" s="157" t="e">
        <f>NA()</f>
        <v>#N/A</v>
      </c>
      <c r="E67" s="157" t="e">
        <f>NA()</f>
        <v>#N/A</v>
      </c>
      <c r="F67" s="157">
        <f>IF(ISNUMBER('将来負担比率（分子）の構造'!J$53), IF('将来負担比率（分子）の構造'!J$53 &lt; 0, 0, '将来負担比率（分子）の構造'!J$53), NA())</f>
        <v>630</v>
      </c>
      <c r="G67" s="157" t="e">
        <f>NA()</f>
        <v>#N/A</v>
      </c>
      <c r="H67" s="157" t="e">
        <f>NA()</f>
        <v>#N/A</v>
      </c>
      <c r="I67" s="157">
        <f>IF(ISNUMBER('将来負担比率（分子）の構造'!K$53), IF('将来負担比率（分子）の構造'!K$53 &lt; 0, 0, '将来負担比率（分子）の構造'!K$53), NA())</f>
        <v>791</v>
      </c>
      <c r="J67" s="157" t="e">
        <f>NA()</f>
        <v>#N/A</v>
      </c>
      <c r="K67" s="157" t="e">
        <f>NA()</f>
        <v>#N/A</v>
      </c>
      <c r="L67" s="157">
        <f>IF(ISNUMBER('将来負担比率（分子）の構造'!L$53), IF('将来負担比率（分子）の構造'!L$53 &lt; 0, 0, '将来負担比率（分子）の構造'!L$53), NA())</f>
        <v>872</v>
      </c>
      <c r="M67" s="157" t="e">
        <f>NA()</f>
        <v>#N/A</v>
      </c>
      <c r="N67" s="157" t="e">
        <f>NA()</f>
        <v>#N/A</v>
      </c>
      <c r="O67" s="157">
        <f>IF(ISNUMBER('将来負担比率（分子）の構造'!M$53), IF('将来負担比率（分子）の構造'!M$53 &lt; 0, 0, '将来負担比率（分子）の構造'!M$53), NA())</f>
        <v>1123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854</v>
      </c>
      <c r="C72" s="161">
        <f>基金残高に係る経年分析!G55</f>
        <v>493</v>
      </c>
      <c r="D72" s="161">
        <f>基金残高に係る経年分析!H55</f>
        <v>635</v>
      </c>
    </row>
    <row r="73" spans="1:16" x14ac:dyDescent="0.15">
      <c r="A73" s="160" t="s">
        <v>74</v>
      </c>
      <c r="B73" s="161">
        <f>基金残高に係る経年分析!F56</f>
        <v>67</v>
      </c>
      <c r="C73" s="161">
        <f>基金残高に係る経年分析!G56</f>
        <v>65</v>
      </c>
      <c r="D73" s="161">
        <f>基金残高に係る経年分析!H56</f>
        <v>66</v>
      </c>
    </row>
    <row r="74" spans="1:16" x14ac:dyDescent="0.15">
      <c r="A74" s="160" t="s">
        <v>75</v>
      </c>
      <c r="B74" s="161">
        <f>基金残高に係る経年分析!F57</f>
        <v>790</v>
      </c>
      <c r="C74" s="161">
        <f>基金残高に係る経年分析!G57</f>
        <v>1036</v>
      </c>
      <c r="D74" s="161">
        <f>基金残高に係る経年分析!H57</f>
        <v>890</v>
      </c>
    </row>
  </sheetData>
  <sheetProtection algorithmName="SHA-512" hashValue="AHvmVTwc4e7G7D+bR98slY9oF7woHILKNkpsDnmrzP38kQFpG4siugrqnmVba6ii1dZfSfYzRD9I9lKvR2fH8A==" saltValue="GNpK/T+HFtN45gwwNCHbH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小川　博樹</cp:lastModifiedBy>
  <cp:lastPrinted>2026-03-09T08:02:44Z</cp:lastPrinted>
  <dcterms:created xsi:type="dcterms:W3CDTF">2026-02-26T09:15:08Z</dcterms:created>
  <dcterms:modified xsi:type="dcterms:W3CDTF">2026-09-11T02:26:52Z</dcterms:modified>
  <cp:category/>
</cp:coreProperties>
</file>